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рил.2к прог" sheetId="2" r:id="rId2"/>
    <sheet name="прилож 2 к Пр" sheetId="3" r:id="rId3"/>
  </sheets>
  <definedNames/>
  <calcPr fullCalcOnLoad="1"/>
</workbook>
</file>

<file path=xl/sharedStrings.xml><?xml version="1.0" encoding="utf-8"?>
<sst xmlns="http://schemas.openxmlformats.org/spreadsheetml/2006/main" count="357" uniqueCount="155">
  <si>
    <t>ПЕРЕЧЕНЬ ПЛАНИРУЕМЫХ РЕЗУЛЬТАТОВ РЕАЛИЗАЦИИ ДОЛГОСРОЧНОЙ ЦЕЛЕВОЙ ПРОГРАММЫ</t>
  </si>
  <si>
    <t>2011 г.</t>
  </si>
  <si>
    <t>2012 г.</t>
  </si>
  <si>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</si>
  <si>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</si>
  <si>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</si>
  <si>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</si>
  <si>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</si>
  <si>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</si>
  <si>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</si>
  <si>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</si>
  <si>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</si>
  <si>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 xml:space="preserve">Руководитель программы:   </t>
  </si>
  <si>
    <t>2.1.</t>
  </si>
  <si>
    <t>Итого по программе:</t>
  </si>
  <si>
    <t>3.1.</t>
  </si>
  <si>
    <t>количество знаков</t>
  </si>
  <si>
    <t>2013 г.</t>
  </si>
  <si>
    <t>Содержание ливневой канализации на территории города Сертолово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</si>
  <si>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</si>
  <si>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</si>
  <si>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площадь улично-дорожной сети убираемой в летний период</t>
  </si>
  <si>
    <t>площадь асфальтобетонного покрытия</t>
  </si>
  <si>
    <t>протяженность ливневой канализации</t>
  </si>
  <si>
    <t>3.2.</t>
  </si>
  <si>
    <t>3.3.</t>
  </si>
  <si>
    <t>3.4.</t>
  </si>
  <si>
    <t>3.5.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</si>
  <si>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</si>
  <si>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</si>
  <si>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</si>
  <si>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</si>
  <si>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</si>
  <si>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</si>
  <si>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</si>
  <si>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объем работ при вырубке аварийных и сухих деревьев</t>
  </si>
  <si>
    <t>5.1.</t>
  </si>
  <si>
    <t>5.2.</t>
  </si>
  <si>
    <t>5.3.</t>
  </si>
  <si>
    <t>5.4.</t>
  </si>
  <si>
    <t>5.5.</t>
  </si>
  <si>
    <t>5.6.</t>
  </si>
  <si>
    <t>5.7.</t>
  </si>
  <si>
    <t>т</t>
  </si>
  <si>
    <t>общая площадь пешеходных зон и автобусных остановок, убираемых от снега ручным способом</t>
  </si>
  <si>
    <t>общая площадь территории, убираемой ручным способом в зимнее время</t>
  </si>
  <si>
    <t>общая площадь территории, убираемой ручным способом в летнее время</t>
  </si>
  <si>
    <t>объем мусора при ликвидации несанкционированных свалок</t>
  </si>
  <si>
    <t>объем работ при утилизации биоотходов</t>
  </si>
  <si>
    <t>Объем работ при уборке территории, вывозе и утилизации мусора</t>
  </si>
  <si>
    <t>Объем работ при вывозе разукомплектованных машин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</si>
  <si>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</si>
  <si>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</si>
  <si>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Подготовка к празднику и оформление территории города Сертолово на период проведения праздника - Новый год</t>
  </si>
  <si>
    <t>площадь территории мест захоронения</t>
  </si>
  <si>
    <t>количество развешенных флагов</t>
  </si>
  <si>
    <t>площадь территории подготовленной к празднику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</si>
  <si>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</si>
  <si>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</si>
  <si>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</si>
  <si>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</si>
  <si>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</si>
  <si>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</si>
  <si>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</si>
  <si>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</si>
  <si>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 города Сертоловов летнее время</t>
  </si>
  <si>
    <t>Вывоз разукомплектованных машин с территории города Сертолово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</si>
  <si>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</si>
  <si>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</si>
  <si>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</si>
  <si>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</si>
  <si>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</si>
  <si>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"Благоустроенный город Сертолово" на 2011-2013 годы"</t>
  </si>
  <si>
    <t>объем работ по уходу за газонами и зелеными насаждениями</t>
  </si>
  <si>
    <t>Итого по задаче 7: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</si>
  <si>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</si>
  <si>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</si>
  <si>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</si>
  <si>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</si>
  <si>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</si>
  <si>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</si>
  <si>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</si>
  <si>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</si>
  <si>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</si>
  <si>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протяженность декоративного ограждения</t>
  </si>
  <si>
    <t>количество детских игровых комплексов и газонов огороженных декоративным ограждением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</si>
  <si>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</si>
  <si>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</si>
  <si>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</si>
  <si>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</si>
  <si>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</si>
  <si>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</si>
  <si>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5.8.</t>
  </si>
  <si>
    <t>количество восстановленных искусственных дорожных неровностей (ИДН)</t>
  </si>
  <si>
    <t>количество схем генеральной очистки территории МО Сертолово</t>
  </si>
  <si>
    <t>площадь дорожной разметки</t>
  </si>
  <si>
    <t xml:space="preserve">Поставка и установка  дорожных знаков  "искусственные неровности" на территории города Сертолово </t>
  </si>
  <si>
    <t>1.3.</t>
  </si>
  <si>
    <t>протяженность отремонтированного декоративного ограждения</t>
  </si>
  <si>
    <t>протяженность восстановленного декоративного ограждения</t>
  </si>
  <si>
    <t>количество детских площадок</t>
  </si>
  <si>
    <t>Поставка и установка декоративного ограждения вокруг детских площадок 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</si>
  <si>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</si>
  <si>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Ремонт  декоративного ограждения вокруг детских площадок  и газонов на дворовых территориях города Сертолово</t>
  </si>
  <si>
    <r>
      <t>м</t>
    </r>
    <r>
      <rPr>
        <sz val="10"/>
        <rFont val="Calibri"/>
        <family val="2"/>
      </rPr>
      <t>²</t>
    </r>
  </si>
  <si>
    <t>Общая протяженность покрашеных металлических ограждений</t>
  </si>
  <si>
    <t xml:space="preserve">объем работ по ремонту детского игрового оборудования </t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</si>
  <si>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</si>
  <si>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дорожных знаков согласно "Проекта организации дорожного движения в городе Сертолово Всеволожского района Ленинградской области"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</si>
  <si>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</si>
  <si>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</si>
  <si>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7.2.</t>
  </si>
  <si>
    <t>Ремонт элементов автомобильных дорог на территории города Сертолово:</t>
  </si>
  <si>
    <t>7.2.1.</t>
  </si>
  <si>
    <t>7.2.2.</t>
  </si>
  <si>
    <t xml:space="preserve">ремонт (восстановление) дорожной разметки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</si>
  <si>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</si>
  <si>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</si>
  <si>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t>объем работ по ремонту  ограждения вокруг детских площадок и газонов</t>
  </si>
  <si>
    <t>к Программе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</si>
  <si>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</si>
  <si>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Очистка территории города Сертолово после схода снежного покрова</t>
  </si>
  <si>
    <t>Санитарная очистка мест складирования случайного мусора на территории города Сертолово</t>
  </si>
  <si>
    <t>Заместитель главы администрации</t>
  </si>
  <si>
    <t>по жилищно коммунальному хозяйству</t>
  </si>
  <si>
    <t>С.В. Белевич</t>
  </si>
  <si>
    <t>Комплексное содержание асфальтобетонного покрытия автомобильных дорог, проездов на территории города Сертолово</t>
  </si>
  <si>
    <t xml:space="preserve">Планируемый объем финансирования из на решение данной задачи (тыс. руб.)  </t>
  </si>
  <si>
    <t xml:space="preserve"> бюджета МО Сертолово</t>
  </si>
  <si>
    <t>Всего</t>
  </si>
  <si>
    <t>Завоз земли для устройства клумб и газонов в жилой зоне города Сертолово</t>
  </si>
  <si>
    <t>Областной бюджет Ленинградской области</t>
  </si>
  <si>
    <t>Ремонт асфальтобетонных покрытий автомобильных дорог и проездов  на территории города Сертолово</t>
  </si>
  <si>
    <t>Приложение № 2</t>
  </si>
  <si>
    <t>Приложение 2</t>
  </si>
  <si>
    <t xml:space="preserve">к  Программе </t>
  </si>
  <si>
    <t>1.4.</t>
  </si>
  <si>
    <t>Замена детского игрового оборудования и иного оборудования на детских площадках на дворовых территориях города Сертолово</t>
  </si>
  <si>
    <t>количество детских площадок, на которых происходит замена оборудования</t>
  </si>
  <si>
    <t>бюджет МО "Всеволожский муниципальный район"</t>
  </si>
  <si>
    <t>количество вывешенных новогодних игрушек</t>
  </si>
  <si>
    <t xml:space="preserve">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</si>
  <si>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</si>
  <si>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Устройство контейнерных площадок на территориии города Сертолово</t>
  </si>
  <si>
    <t>количество контейнерных площадок</t>
  </si>
  <si>
    <t>5.9.</t>
  </si>
  <si>
    <t>количество работ по внесению изменений и дополнений в генеральную схему санитарной очистки территории МО Сертолово</t>
  </si>
  <si>
    <t>количество генеральных схем санитарной очистки территории МО Сертолово</t>
  </si>
  <si>
    <t>по жилищно-коммунальному хозяйству</t>
  </si>
  <si>
    <t>2.4.</t>
  </si>
  <si>
    <t>количество дорожных знаков "искусственная неровность"</t>
  </si>
  <si>
    <t>количество "искусственных неровностей"</t>
  </si>
  <si>
    <t>Перенос "искусственной  неровности" и дорожных знаков "искусственная неровность"</t>
  </si>
  <si>
    <t xml:space="preserve">                                                                        Приложение 3</t>
  </si>
  <si>
    <t xml:space="preserve">                                        от 17 декабря 2013 г. № 556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</si>
</sst>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63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4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/>
    </xf>
    <xf numFmtId="184" fontId="1" fillId="33" borderId="12" xfId="0" applyNumberFormat="1" applyFont="1" applyFill="1" applyBorder="1" applyAlignment="1">
      <alignment horizontal="center" vertical="center"/>
    </xf>
    <xf numFmtId="184" fontId="1" fillId="33" borderId="1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center" wrapText="1"/>
    </xf>
    <xf numFmtId="184" fontId="1" fillId="0" borderId="29" xfId="0" applyNumberFormat="1" applyFont="1" applyFill="1" applyBorder="1" applyAlignment="1">
      <alignment horizontal="center" vertical="center"/>
    </xf>
    <xf numFmtId="184" fontId="1" fillId="0" borderId="2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185" fontId="11" fillId="0" borderId="31" xfId="0" applyNumberFormat="1" applyFont="1" applyFill="1" applyBorder="1" applyAlignment="1">
      <alignment horizontal="center" vertical="center"/>
    </xf>
    <xf numFmtId="185" fontId="1" fillId="0" borderId="15" xfId="0" applyNumberFormat="1" applyFont="1" applyFill="1" applyBorder="1" applyAlignment="1">
      <alignment horizontal="center" vertical="center" wrapText="1"/>
    </xf>
    <xf numFmtId="184" fontId="14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 wrapText="1"/>
    </xf>
    <xf numFmtId="184" fontId="11" fillId="0" borderId="1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184" fontId="6" fillId="33" borderId="34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3" fillId="0" borderId="2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84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84" fontId="1" fillId="0" borderId="34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84" fontId="1" fillId="34" borderId="15" xfId="0" applyNumberFormat="1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184" fontId="23" fillId="0" borderId="31" xfId="0" applyNumberFormat="1" applyFont="1" applyFill="1" applyBorder="1" applyAlignment="1">
      <alignment horizontal="center" vertical="center"/>
    </xf>
    <xf numFmtId="184" fontId="11" fillId="0" borderId="31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186" fontId="11" fillId="0" borderId="15" xfId="0" applyNumberFormat="1" applyFont="1" applyFill="1" applyBorder="1" applyAlignment="1">
      <alignment horizontal="center" vertical="center"/>
    </xf>
    <xf numFmtId="186" fontId="6" fillId="33" borderId="34" xfId="0" applyNumberFormat="1" applyFont="1" applyFill="1" applyBorder="1" applyAlignment="1">
      <alignment horizontal="center" vertical="center" wrapText="1"/>
    </xf>
    <xf numFmtId="186" fontId="23" fillId="0" borderId="31" xfId="0" applyNumberFormat="1" applyFont="1" applyFill="1" applyBorder="1" applyAlignment="1">
      <alignment horizontal="center" vertical="center"/>
    </xf>
    <xf numFmtId="186" fontId="11" fillId="0" borderId="31" xfId="0" applyNumberFormat="1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184" fontId="1" fillId="0" borderId="25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184" fontId="1" fillId="0" borderId="34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  <xf numFmtId="184" fontId="1" fillId="0" borderId="3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top" wrapText="1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Fill="1" applyAlignment="1">
      <alignment horizontal="right"/>
    </xf>
    <xf numFmtId="0" fontId="1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D16" sqref="D16:D17"/>
    </sheetView>
  </sheetViews>
  <sheetFormatPr defaultColWidth="9.140625" defaultRowHeight="12.75"/>
  <cols>
    <col min="1" max="1" width="6.00390625" style="0" customWidth="1"/>
    <col min="2" max="2" width="30.8515625" style="0" customWidth="1"/>
    <col min="3" max="3" width="10.00390625" style="0" customWidth="1"/>
    <col min="4" max="4" width="10.28125" style="0" customWidth="1"/>
    <col min="5" max="5" width="12.00390625" style="0" customWidth="1"/>
    <col min="6" max="6" width="23.00390625" style="0" customWidth="1"/>
    <col min="7" max="7" width="12.421875" style="0" customWidth="1"/>
  </cols>
  <sheetData>
    <row r="1" spans="6:9" s="79" customFormat="1" ht="12.75">
      <c r="F1" s="147" t="s">
        <v>133</v>
      </c>
      <c r="G1" s="147"/>
      <c r="H1" s="147"/>
      <c r="I1" s="147"/>
    </row>
    <row r="2" spans="6:9" s="79" customFormat="1" ht="12.75">
      <c r="F2" s="147" t="s">
        <v>119</v>
      </c>
      <c r="G2" s="147"/>
      <c r="H2" s="147"/>
      <c r="I2" s="147"/>
    </row>
    <row r="3" spans="7:9" s="79" customFormat="1" ht="12.75">
      <c r="G3" s="80"/>
      <c r="H3" s="80"/>
      <c r="I3" s="80"/>
    </row>
    <row r="4" spans="1:10" s="2" customFormat="1" ht="14.25">
      <c r="A4" s="148" t="s">
        <v>0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5" customHeight="1">
      <c r="A5" s="149" t="s">
        <v>72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27" customHeight="1">
      <c r="A7" s="150" t="s">
        <v>7</v>
      </c>
      <c r="B7" s="132" t="s">
        <v>3</v>
      </c>
      <c r="C7" s="135" t="s">
        <v>127</v>
      </c>
      <c r="D7" s="136"/>
      <c r="E7" s="137"/>
      <c r="F7" s="132" t="s">
        <v>4</v>
      </c>
      <c r="G7" s="132" t="s">
        <v>5</v>
      </c>
      <c r="H7" s="142" t="s">
        <v>6</v>
      </c>
      <c r="I7" s="142"/>
      <c r="J7" s="143"/>
    </row>
    <row r="8" spans="1:10" ht="1.5" customHeight="1">
      <c r="A8" s="151"/>
      <c r="B8" s="133"/>
      <c r="C8" s="138"/>
      <c r="D8" s="139"/>
      <c r="E8" s="140"/>
      <c r="F8" s="133"/>
      <c r="G8" s="133"/>
      <c r="H8" s="141" t="s">
        <v>1</v>
      </c>
      <c r="I8" s="141" t="s">
        <v>2</v>
      </c>
      <c r="J8" s="144" t="s">
        <v>17</v>
      </c>
    </row>
    <row r="9" spans="1:10" ht="19.5" customHeight="1">
      <c r="A9" s="151"/>
      <c r="B9" s="133"/>
      <c r="C9" s="141" t="s">
        <v>129</v>
      </c>
      <c r="D9" s="141" t="s">
        <v>128</v>
      </c>
      <c r="E9" s="141" t="s">
        <v>131</v>
      </c>
      <c r="F9" s="133"/>
      <c r="G9" s="133"/>
      <c r="H9" s="133"/>
      <c r="I9" s="133"/>
      <c r="J9" s="145"/>
    </row>
    <row r="10" spans="1:10" ht="24.75" customHeight="1">
      <c r="A10" s="152"/>
      <c r="B10" s="134"/>
      <c r="C10" s="134"/>
      <c r="D10" s="134"/>
      <c r="E10" s="134"/>
      <c r="F10" s="134"/>
      <c r="G10" s="134"/>
      <c r="H10" s="134"/>
      <c r="I10" s="134"/>
      <c r="J10" s="146"/>
    </row>
    <row r="11" spans="1:10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46">
        <v>10</v>
      </c>
    </row>
    <row r="12" spans="1:10" ht="17.25" customHeight="1">
      <c r="A12" s="5"/>
      <c r="B12" s="126" t="s">
        <v>69</v>
      </c>
      <c r="C12" s="127"/>
      <c r="D12" s="127"/>
      <c r="E12" s="127"/>
      <c r="F12" s="127"/>
      <c r="G12" s="127"/>
      <c r="H12" s="127"/>
      <c r="I12" s="127"/>
      <c r="J12" s="128"/>
    </row>
    <row r="13" spans="1:10" ht="53.25" customHeight="1">
      <c r="A13" s="33" t="s">
        <v>10</v>
      </c>
      <c r="B13" s="52" t="s">
        <v>107</v>
      </c>
      <c r="C13" s="16">
        <v>576.6</v>
      </c>
      <c r="D13" s="16">
        <v>576.6</v>
      </c>
      <c r="E13" s="14">
        <v>0</v>
      </c>
      <c r="F13" s="15" t="s">
        <v>100</v>
      </c>
      <c r="G13" s="16" t="s">
        <v>8</v>
      </c>
      <c r="H13" s="16">
        <v>2</v>
      </c>
      <c r="I13" s="16">
        <v>2</v>
      </c>
      <c r="J13" s="37"/>
    </row>
    <row r="14" spans="1:10" ht="21.75" customHeight="1">
      <c r="A14" s="129" t="s">
        <v>11</v>
      </c>
      <c r="B14" s="116" t="s">
        <v>101</v>
      </c>
      <c r="C14" s="118">
        <v>607.5</v>
      </c>
      <c r="D14" s="118">
        <v>607.5</v>
      </c>
      <c r="E14" s="118">
        <v>0</v>
      </c>
      <c r="F14" s="15" t="s">
        <v>84</v>
      </c>
      <c r="G14" s="16" t="s">
        <v>9</v>
      </c>
      <c r="H14" s="16">
        <v>540</v>
      </c>
      <c r="I14" s="16">
        <v>250</v>
      </c>
      <c r="J14" s="37"/>
    </row>
    <row r="15" spans="1:10" ht="45.75" customHeight="1">
      <c r="A15" s="130"/>
      <c r="B15" s="123"/>
      <c r="C15" s="125"/>
      <c r="D15" s="125"/>
      <c r="E15" s="119"/>
      <c r="F15" s="35" t="s">
        <v>85</v>
      </c>
      <c r="G15" s="38" t="s">
        <v>8</v>
      </c>
      <c r="H15" s="38">
        <v>4</v>
      </c>
      <c r="I15" s="38">
        <v>3</v>
      </c>
      <c r="J15" s="39"/>
    </row>
    <row r="16" spans="1:10" ht="32.25" customHeight="1">
      <c r="A16" s="129" t="s">
        <v>97</v>
      </c>
      <c r="B16" s="116" t="s">
        <v>103</v>
      </c>
      <c r="C16" s="118">
        <v>51.8</v>
      </c>
      <c r="D16" s="118">
        <v>51.8</v>
      </c>
      <c r="E16" s="118">
        <v>0</v>
      </c>
      <c r="F16" s="35" t="s">
        <v>98</v>
      </c>
      <c r="G16" s="16" t="s">
        <v>9</v>
      </c>
      <c r="H16" s="38">
        <v>64</v>
      </c>
      <c r="I16" s="38"/>
      <c r="J16" s="39"/>
    </row>
    <row r="17" spans="1:10" ht="37.5" customHeight="1">
      <c r="A17" s="131"/>
      <c r="B17" s="117"/>
      <c r="C17" s="119"/>
      <c r="D17" s="119"/>
      <c r="E17" s="119"/>
      <c r="F17" s="35" t="s">
        <v>99</v>
      </c>
      <c r="G17" s="16" t="s">
        <v>9</v>
      </c>
      <c r="H17" s="38">
        <v>52</v>
      </c>
      <c r="I17" s="38"/>
      <c r="J17" s="39"/>
    </row>
    <row r="18" spans="1:10" ht="15.75" customHeight="1" thickBot="1">
      <c r="A18" s="6"/>
      <c r="B18" s="19" t="s">
        <v>80</v>
      </c>
      <c r="C18" s="20">
        <f>SUM(C13:C17)</f>
        <v>1235.8999999999999</v>
      </c>
      <c r="D18" s="20">
        <f>SUM(D13:D17)</f>
        <v>1235.8999999999999</v>
      </c>
      <c r="E18" s="20">
        <f>SUM(E13:E17)</f>
        <v>0</v>
      </c>
      <c r="F18" s="8"/>
      <c r="G18" s="7"/>
      <c r="H18" s="7"/>
      <c r="I18" s="7"/>
      <c r="J18" s="9"/>
    </row>
    <row r="19" spans="1:10" ht="15.75" customHeight="1">
      <c r="A19" s="10"/>
      <c r="B19" s="120" t="s">
        <v>82</v>
      </c>
      <c r="C19" s="121"/>
      <c r="D19" s="121"/>
      <c r="E19" s="121"/>
      <c r="F19" s="121"/>
      <c r="G19" s="121"/>
      <c r="H19" s="110"/>
      <c r="I19" s="110"/>
      <c r="J19" s="111"/>
    </row>
    <row r="20" spans="1:10" ht="40.5" customHeight="1">
      <c r="A20" s="40" t="s">
        <v>13</v>
      </c>
      <c r="B20" s="17" t="s">
        <v>96</v>
      </c>
      <c r="C20" s="14">
        <v>84</v>
      </c>
      <c r="D20" s="14">
        <v>84</v>
      </c>
      <c r="E20" s="14">
        <v>0</v>
      </c>
      <c r="F20" s="15" t="s">
        <v>16</v>
      </c>
      <c r="G20" s="16" t="s">
        <v>8</v>
      </c>
      <c r="H20" s="16">
        <v>14</v>
      </c>
      <c r="I20" s="17"/>
      <c r="J20" s="43"/>
    </row>
    <row r="21" spans="1:10" ht="63.75" customHeight="1">
      <c r="A21" s="40" t="s">
        <v>88</v>
      </c>
      <c r="B21" s="50" t="s">
        <v>108</v>
      </c>
      <c r="C21" s="56">
        <v>1040.3</v>
      </c>
      <c r="D21" s="56">
        <v>1040.3</v>
      </c>
      <c r="E21" s="56">
        <v>0</v>
      </c>
      <c r="F21" s="15" t="s">
        <v>16</v>
      </c>
      <c r="G21" s="16" t="s">
        <v>8</v>
      </c>
      <c r="H21" s="16"/>
      <c r="I21" s="16">
        <v>197</v>
      </c>
      <c r="J21" s="43"/>
    </row>
    <row r="22" spans="1:10" ht="55.5" customHeight="1">
      <c r="A22" s="49" t="s">
        <v>89</v>
      </c>
      <c r="B22" s="50" t="s">
        <v>90</v>
      </c>
      <c r="C22" s="51">
        <v>95.7</v>
      </c>
      <c r="D22" s="51">
        <v>95.7</v>
      </c>
      <c r="E22" s="68">
        <v>0</v>
      </c>
      <c r="F22" s="15" t="s">
        <v>16</v>
      </c>
      <c r="G22" s="16" t="s">
        <v>8</v>
      </c>
      <c r="H22" s="16">
        <v>2</v>
      </c>
      <c r="I22" s="16"/>
      <c r="J22" s="43"/>
    </row>
    <row r="23" spans="1:10" ht="15.75" customHeight="1" thickBot="1">
      <c r="A23" s="18"/>
      <c r="B23" s="21" t="s">
        <v>79</v>
      </c>
      <c r="C23" s="22">
        <f>SUM(C20:C22)</f>
        <v>1220</v>
      </c>
      <c r="D23" s="22">
        <f>SUM(D20:D22)</f>
        <v>1220</v>
      </c>
      <c r="E23" s="22">
        <f>SUM(E20:E22)</f>
        <v>0</v>
      </c>
      <c r="F23" s="23"/>
      <c r="G23" s="24"/>
      <c r="H23" s="24"/>
      <c r="I23" s="24"/>
      <c r="J23" s="25"/>
    </row>
    <row r="24" spans="1:10" ht="15.75" customHeight="1">
      <c r="A24" s="5"/>
      <c r="B24" s="109" t="s">
        <v>81</v>
      </c>
      <c r="C24" s="110"/>
      <c r="D24" s="110"/>
      <c r="E24" s="110"/>
      <c r="F24" s="110"/>
      <c r="G24" s="110"/>
      <c r="H24" s="110"/>
      <c r="I24" s="110"/>
      <c r="J24" s="111"/>
    </row>
    <row r="25" spans="1:10" ht="51" customHeight="1">
      <c r="A25" s="42" t="s">
        <v>15</v>
      </c>
      <c r="B25" s="17" t="s">
        <v>109</v>
      </c>
      <c r="C25" s="14">
        <v>42836.6</v>
      </c>
      <c r="D25" s="14">
        <v>42836.6</v>
      </c>
      <c r="E25" s="14">
        <v>0</v>
      </c>
      <c r="F25" s="15" t="s">
        <v>20</v>
      </c>
      <c r="G25" s="16" t="s">
        <v>19</v>
      </c>
      <c r="H25" s="16">
        <v>186155</v>
      </c>
      <c r="I25" s="16">
        <v>187329.1</v>
      </c>
      <c r="J25" s="37">
        <v>187329.1</v>
      </c>
    </row>
    <row r="26" spans="1:10" ht="45" customHeight="1">
      <c r="A26" s="42" t="s">
        <v>24</v>
      </c>
      <c r="B26" s="17" t="s">
        <v>110</v>
      </c>
      <c r="C26" s="14">
        <v>6904.4</v>
      </c>
      <c r="D26" s="14">
        <v>6904.4</v>
      </c>
      <c r="E26" s="14">
        <v>0</v>
      </c>
      <c r="F26" s="15" t="s">
        <v>21</v>
      </c>
      <c r="G26" s="16" t="s">
        <v>19</v>
      </c>
      <c r="H26" s="16">
        <v>108962</v>
      </c>
      <c r="I26" s="16">
        <v>187329.1</v>
      </c>
      <c r="J26" s="37">
        <v>187329.1</v>
      </c>
    </row>
    <row r="27" spans="1:10" ht="45.75" customHeight="1">
      <c r="A27" s="42" t="s">
        <v>25</v>
      </c>
      <c r="B27" s="17" t="s">
        <v>63</v>
      </c>
      <c r="C27" s="14">
        <v>12249.2</v>
      </c>
      <c r="D27" s="14">
        <v>12249.2</v>
      </c>
      <c r="E27" s="14">
        <v>0</v>
      </c>
      <c r="F27" s="15" t="s">
        <v>44</v>
      </c>
      <c r="G27" s="16" t="s">
        <v>19</v>
      </c>
      <c r="H27" s="16">
        <v>35895</v>
      </c>
      <c r="I27" s="16">
        <v>35895</v>
      </c>
      <c r="J27" s="37">
        <v>35895</v>
      </c>
    </row>
    <row r="28" spans="1:10" ht="63.75" customHeight="1">
      <c r="A28" s="42" t="s">
        <v>26</v>
      </c>
      <c r="B28" s="17" t="s">
        <v>102</v>
      </c>
      <c r="C28" s="14">
        <v>104.9</v>
      </c>
      <c r="D28" s="14">
        <v>104.9</v>
      </c>
      <c r="E28" s="14">
        <v>0</v>
      </c>
      <c r="F28" s="15" t="s">
        <v>16</v>
      </c>
      <c r="G28" s="16" t="s">
        <v>8</v>
      </c>
      <c r="H28" s="16">
        <v>115</v>
      </c>
      <c r="I28" s="16">
        <v>115</v>
      </c>
      <c r="J28" s="37">
        <v>115</v>
      </c>
    </row>
    <row r="29" spans="1:10" ht="54.75" customHeight="1">
      <c r="A29" s="42" t="s">
        <v>27</v>
      </c>
      <c r="B29" s="17" t="s">
        <v>126</v>
      </c>
      <c r="C29" s="14">
        <v>6556.2</v>
      </c>
      <c r="D29" s="14">
        <v>6556.2</v>
      </c>
      <c r="E29" s="14">
        <v>0</v>
      </c>
      <c r="F29" s="15" t="s">
        <v>22</v>
      </c>
      <c r="G29" s="16" t="s">
        <v>19</v>
      </c>
      <c r="H29" s="16">
        <v>1538.5</v>
      </c>
      <c r="I29" s="16">
        <v>1538.5</v>
      </c>
      <c r="J29" s="37">
        <v>1538.5</v>
      </c>
    </row>
    <row r="30" spans="1:10" ht="32.25" customHeight="1">
      <c r="A30" s="42" t="s">
        <v>68</v>
      </c>
      <c r="B30" s="17" t="s">
        <v>18</v>
      </c>
      <c r="C30" s="14">
        <v>1643.1</v>
      </c>
      <c r="D30" s="14">
        <v>1643.1</v>
      </c>
      <c r="E30" s="14">
        <v>0</v>
      </c>
      <c r="F30" s="15" t="s">
        <v>23</v>
      </c>
      <c r="G30" s="16" t="s">
        <v>9</v>
      </c>
      <c r="H30" s="16">
        <v>892.6</v>
      </c>
      <c r="I30" s="16">
        <v>892.6</v>
      </c>
      <c r="J30" s="37">
        <v>892.6</v>
      </c>
    </row>
    <row r="31" spans="1:10" ht="15.75" customHeight="1" thickBot="1">
      <c r="A31" s="18"/>
      <c r="B31" s="21" t="s">
        <v>78</v>
      </c>
      <c r="C31" s="22">
        <f>SUM(C25:C30)</f>
        <v>70294.40000000001</v>
      </c>
      <c r="D31" s="22">
        <f>SUM(D25:D30)</f>
        <v>70294.40000000001</v>
      </c>
      <c r="E31" s="22">
        <f>SUM(E25:E30)</f>
        <v>0</v>
      </c>
      <c r="F31" s="23"/>
      <c r="G31" s="24"/>
      <c r="H31" s="24"/>
      <c r="I31" s="24"/>
      <c r="J31" s="25"/>
    </row>
    <row r="32" spans="1:10" ht="15.75" customHeight="1">
      <c r="A32" s="5"/>
      <c r="B32" s="109" t="s">
        <v>70</v>
      </c>
      <c r="C32" s="110"/>
      <c r="D32" s="110"/>
      <c r="E32" s="110"/>
      <c r="F32" s="110"/>
      <c r="G32" s="110"/>
      <c r="H32" s="110"/>
      <c r="I32" s="110"/>
      <c r="J32" s="111"/>
    </row>
    <row r="33" spans="1:10" ht="36" customHeight="1">
      <c r="A33" s="33" t="s">
        <v>30</v>
      </c>
      <c r="B33" s="53" t="s">
        <v>28</v>
      </c>
      <c r="C33" s="36">
        <v>4634.3</v>
      </c>
      <c r="D33" s="36">
        <v>4634.3</v>
      </c>
      <c r="E33" s="36">
        <v>0</v>
      </c>
      <c r="F33" s="15" t="s">
        <v>73</v>
      </c>
      <c r="G33" s="16" t="s">
        <v>19</v>
      </c>
      <c r="H33" s="36">
        <v>42652</v>
      </c>
      <c r="I33" s="36">
        <v>42652</v>
      </c>
      <c r="J33" s="44">
        <v>42652</v>
      </c>
    </row>
    <row r="34" spans="1:10" ht="41.25" customHeight="1">
      <c r="A34" s="33" t="s">
        <v>31</v>
      </c>
      <c r="B34" s="53" t="s">
        <v>130</v>
      </c>
      <c r="C34" s="36">
        <v>1286</v>
      </c>
      <c r="D34" s="36">
        <v>1286</v>
      </c>
      <c r="E34" s="36">
        <v>0</v>
      </c>
      <c r="F34" s="15" t="s">
        <v>86</v>
      </c>
      <c r="G34" s="16" t="s">
        <v>33</v>
      </c>
      <c r="H34" s="36">
        <v>500</v>
      </c>
      <c r="I34" s="36">
        <v>500</v>
      </c>
      <c r="J34" s="44">
        <v>500</v>
      </c>
    </row>
    <row r="35" spans="1:10" ht="38.25" customHeight="1">
      <c r="A35" s="33" t="s">
        <v>32</v>
      </c>
      <c r="B35" s="53" t="s">
        <v>29</v>
      </c>
      <c r="C35" s="41">
        <v>1896.8</v>
      </c>
      <c r="D35" s="41">
        <v>1896.8</v>
      </c>
      <c r="E35" s="41">
        <v>0</v>
      </c>
      <c r="F35" s="15" t="s">
        <v>35</v>
      </c>
      <c r="G35" s="16" t="s">
        <v>34</v>
      </c>
      <c r="H35" s="41">
        <v>364</v>
      </c>
      <c r="I35" s="41">
        <v>364</v>
      </c>
      <c r="J35" s="45">
        <v>364</v>
      </c>
    </row>
    <row r="36" spans="1:10" ht="15.75" customHeight="1" thickBot="1">
      <c r="A36" s="18"/>
      <c r="B36" s="21" t="s">
        <v>77</v>
      </c>
      <c r="C36" s="26">
        <f>SUM(C33:C35)</f>
        <v>7817.1</v>
      </c>
      <c r="D36" s="26">
        <f>SUM(D33:D35)</f>
        <v>7817.1</v>
      </c>
      <c r="E36" s="26">
        <f>SUM(E33:E35)</f>
        <v>0</v>
      </c>
      <c r="F36" s="8"/>
      <c r="G36" s="7"/>
      <c r="H36" s="27"/>
      <c r="I36" s="27"/>
      <c r="J36" s="28"/>
    </row>
    <row r="37" spans="1:10" ht="15.75" customHeight="1">
      <c r="A37" s="5"/>
      <c r="B37" s="109" t="s">
        <v>71</v>
      </c>
      <c r="C37" s="110"/>
      <c r="D37" s="110"/>
      <c r="E37" s="110"/>
      <c r="F37" s="110"/>
      <c r="G37" s="110"/>
      <c r="H37" s="110"/>
      <c r="I37" s="110"/>
      <c r="J37" s="111"/>
    </row>
    <row r="38" spans="1:10" ht="26.25" customHeight="1">
      <c r="A38" s="40" t="s">
        <v>36</v>
      </c>
      <c r="B38" s="17" t="s">
        <v>64</v>
      </c>
      <c r="C38" s="14">
        <v>2616.9</v>
      </c>
      <c r="D38" s="14">
        <v>2616.9</v>
      </c>
      <c r="E38" s="14">
        <v>0</v>
      </c>
      <c r="F38" s="15" t="s">
        <v>45</v>
      </c>
      <c r="G38" s="16" t="s">
        <v>19</v>
      </c>
      <c r="H38" s="16">
        <v>142864</v>
      </c>
      <c r="I38" s="58">
        <v>145325</v>
      </c>
      <c r="J38" s="59">
        <v>145325</v>
      </c>
    </row>
    <row r="39" spans="1:10" ht="36.75" customHeight="1">
      <c r="A39" s="40" t="s">
        <v>37</v>
      </c>
      <c r="B39" s="17" t="s">
        <v>65</v>
      </c>
      <c r="C39" s="14">
        <v>17537.8</v>
      </c>
      <c r="D39" s="14">
        <v>17537.8</v>
      </c>
      <c r="E39" s="14">
        <v>0</v>
      </c>
      <c r="F39" s="15" t="s">
        <v>46</v>
      </c>
      <c r="G39" s="16" t="s">
        <v>19</v>
      </c>
      <c r="H39" s="16">
        <v>744984</v>
      </c>
      <c r="I39" s="58">
        <v>747445</v>
      </c>
      <c r="J39" s="59">
        <v>747445</v>
      </c>
    </row>
    <row r="40" spans="1:10" ht="42" customHeight="1">
      <c r="A40" s="40" t="s">
        <v>38</v>
      </c>
      <c r="B40" s="17" t="s">
        <v>122</v>
      </c>
      <c r="C40" s="14">
        <v>5189.8</v>
      </c>
      <c r="D40" s="14">
        <v>5189.8</v>
      </c>
      <c r="E40" s="14">
        <v>0</v>
      </c>
      <c r="F40" s="15" t="s">
        <v>47</v>
      </c>
      <c r="G40" s="16" t="s">
        <v>34</v>
      </c>
      <c r="H40" s="16">
        <v>2800</v>
      </c>
      <c r="I40" s="16">
        <v>2800</v>
      </c>
      <c r="J40" s="37">
        <v>2800</v>
      </c>
    </row>
    <row r="41" spans="1:10" ht="57" customHeight="1">
      <c r="A41" s="40" t="s">
        <v>39</v>
      </c>
      <c r="B41" s="17" t="s">
        <v>67</v>
      </c>
      <c r="C41" s="14">
        <v>1803.6</v>
      </c>
      <c r="D41" s="14">
        <v>1803.6</v>
      </c>
      <c r="E41" s="14">
        <v>0</v>
      </c>
      <c r="F41" s="15" t="s">
        <v>48</v>
      </c>
      <c r="G41" s="16" t="s">
        <v>8</v>
      </c>
      <c r="H41" s="16">
        <v>170</v>
      </c>
      <c r="I41" s="16">
        <v>170</v>
      </c>
      <c r="J41" s="37">
        <v>170</v>
      </c>
    </row>
    <row r="42" spans="1:10" ht="42.75" customHeight="1">
      <c r="A42" s="122" t="s">
        <v>40</v>
      </c>
      <c r="B42" s="116" t="s">
        <v>117</v>
      </c>
      <c r="C42" s="124">
        <v>3284.1</v>
      </c>
      <c r="D42" s="118">
        <v>3284.1</v>
      </c>
      <c r="E42" s="118">
        <v>0</v>
      </c>
      <c r="F42" s="67" t="s">
        <v>106</v>
      </c>
      <c r="G42" s="16" t="s">
        <v>104</v>
      </c>
      <c r="H42" s="16"/>
      <c r="I42" s="16">
        <v>120</v>
      </c>
      <c r="J42" s="37">
        <v>120</v>
      </c>
    </row>
    <row r="43" spans="1:10" ht="38.25" customHeight="1">
      <c r="A43" s="122"/>
      <c r="B43" s="123"/>
      <c r="C43" s="124"/>
      <c r="D43" s="125"/>
      <c r="E43" s="125"/>
      <c r="F43" s="63" t="s">
        <v>118</v>
      </c>
      <c r="G43" s="16" t="s">
        <v>9</v>
      </c>
      <c r="H43" s="16"/>
      <c r="I43" s="16">
        <v>80</v>
      </c>
      <c r="J43" s="37">
        <v>80</v>
      </c>
    </row>
    <row r="44" spans="1:10" ht="35.25" customHeight="1">
      <c r="A44" s="122"/>
      <c r="B44" s="117"/>
      <c r="C44" s="124"/>
      <c r="D44" s="119"/>
      <c r="E44" s="119"/>
      <c r="F44" s="67" t="s">
        <v>105</v>
      </c>
      <c r="G44" s="16" t="s">
        <v>9</v>
      </c>
      <c r="H44" s="16">
        <v>4554.7</v>
      </c>
      <c r="I44" s="16">
        <v>5094.7</v>
      </c>
      <c r="J44" s="37">
        <v>5094.7</v>
      </c>
    </row>
    <row r="45" spans="1:10" ht="41.25" customHeight="1">
      <c r="A45" s="40" t="s">
        <v>41</v>
      </c>
      <c r="B45" s="17" t="s">
        <v>121</v>
      </c>
      <c r="C45" s="14">
        <v>1061.1</v>
      </c>
      <c r="D45" s="14">
        <v>1061.1</v>
      </c>
      <c r="E45" s="14">
        <v>0</v>
      </c>
      <c r="F45" s="15" t="s">
        <v>49</v>
      </c>
      <c r="G45" s="16" t="s">
        <v>34</v>
      </c>
      <c r="H45" s="16">
        <v>324</v>
      </c>
      <c r="I45" s="16">
        <v>324</v>
      </c>
      <c r="J45" s="37">
        <v>324</v>
      </c>
    </row>
    <row r="46" spans="1:10" ht="36.75" customHeight="1">
      <c r="A46" s="47" t="s">
        <v>42</v>
      </c>
      <c r="B46" s="54" t="s">
        <v>66</v>
      </c>
      <c r="C46" s="48">
        <v>353.7</v>
      </c>
      <c r="D46" s="48">
        <v>353.7</v>
      </c>
      <c r="E46" s="14">
        <v>0</v>
      </c>
      <c r="F46" s="35" t="s">
        <v>50</v>
      </c>
      <c r="G46" s="38" t="s">
        <v>43</v>
      </c>
      <c r="H46" s="38">
        <v>58.6</v>
      </c>
      <c r="I46" s="38">
        <v>58.6</v>
      </c>
      <c r="J46" s="39">
        <v>58.6</v>
      </c>
    </row>
    <row r="47" spans="1:10" ht="45.75" customHeight="1">
      <c r="A47" s="47" t="s">
        <v>92</v>
      </c>
      <c r="B47" s="54" t="s">
        <v>91</v>
      </c>
      <c r="C47" s="48">
        <v>270</v>
      </c>
      <c r="D47" s="48">
        <v>270</v>
      </c>
      <c r="E47" s="14">
        <v>0</v>
      </c>
      <c r="F47" s="35" t="s">
        <v>94</v>
      </c>
      <c r="G47" s="38" t="s">
        <v>8</v>
      </c>
      <c r="H47" s="38">
        <v>1</v>
      </c>
      <c r="I47" s="38"/>
      <c r="J47" s="39"/>
    </row>
    <row r="48" spans="1:10" ht="18" customHeight="1" thickBot="1">
      <c r="A48" s="6"/>
      <c r="B48" s="19" t="s">
        <v>76</v>
      </c>
      <c r="C48" s="20">
        <f>SUM(C38:C47)</f>
        <v>32116.999999999996</v>
      </c>
      <c r="D48" s="20">
        <f>SUM(D38:D47)</f>
        <v>32116.999999999996</v>
      </c>
      <c r="E48" s="20">
        <f>SUM(E38:E47)</f>
        <v>0</v>
      </c>
      <c r="F48" s="8"/>
      <c r="G48" s="7"/>
      <c r="H48" s="7"/>
      <c r="I48" s="7"/>
      <c r="J48" s="9"/>
    </row>
    <row r="49" spans="1:10" ht="15.75" customHeight="1">
      <c r="A49" s="5"/>
      <c r="B49" s="109" t="s">
        <v>83</v>
      </c>
      <c r="C49" s="110"/>
      <c r="D49" s="110"/>
      <c r="E49" s="110"/>
      <c r="F49" s="110"/>
      <c r="G49" s="110"/>
      <c r="H49" s="110"/>
      <c r="I49" s="110"/>
      <c r="J49" s="111"/>
    </row>
    <row r="50" spans="1:10" ht="15.75" customHeight="1">
      <c r="A50" s="114" t="s">
        <v>59</v>
      </c>
      <c r="B50" s="116" t="s">
        <v>51</v>
      </c>
      <c r="C50" s="112">
        <v>516</v>
      </c>
      <c r="D50" s="112">
        <v>516</v>
      </c>
      <c r="E50" s="112">
        <v>0</v>
      </c>
      <c r="F50" s="34" t="s">
        <v>54</v>
      </c>
      <c r="G50" s="16" t="s">
        <v>19</v>
      </c>
      <c r="H50" s="16">
        <v>2108</v>
      </c>
      <c r="I50" s="16">
        <v>2108</v>
      </c>
      <c r="J50" s="37">
        <v>2108</v>
      </c>
    </row>
    <row r="51" spans="1:10" ht="24" customHeight="1">
      <c r="A51" s="115"/>
      <c r="B51" s="117"/>
      <c r="C51" s="113"/>
      <c r="D51" s="113"/>
      <c r="E51" s="113"/>
      <c r="F51" s="15" t="s">
        <v>55</v>
      </c>
      <c r="G51" s="16" t="s">
        <v>8</v>
      </c>
      <c r="H51" s="16">
        <v>200</v>
      </c>
      <c r="I51" s="16">
        <v>200</v>
      </c>
      <c r="J51" s="37">
        <v>200</v>
      </c>
    </row>
    <row r="52" spans="1:10" ht="27" customHeight="1">
      <c r="A52" s="114" t="s">
        <v>60</v>
      </c>
      <c r="B52" s="116" t="s">
        <v>52</v>
      </c>
      <c r="C52" s="112">
        <v>516</v>
      </c>
      <c r="D52" s="112">
        <v>516</v>
      </c>
      <c r="E52" s="112">
        <v>0</v>
      </c>
      <c r="F52" s="15" t="s">
        <v>56</v>
      </c>
      <c r="G52" s="16" t="s">
        <v>19</v>
      </c>
      <c r="H52" s="16">
        <v>1500</v>
      </c>
      <c r="I52" s="16">
        <v>1500</v>
      </c>
      <c r="J52" s="37">
        <v>1500</v>
      </c>
    </row>
    <row r="53" spans="1:10" ht="24.75" customHeight="1">
      <c r="A53" s="115"/>
      <c r="B53" s="117"/>
      <c r="C53" s="113"/>
      <c r="D53" s="113"/>
      <c r="E53" s="113"/>
      <c r="F53" s="15" t="s">
        <v>55</v>
      </c>
      <c r="G53" s="16" t="s">
        <v>8</v>
      </c>
      <c r="H53" s="16">
        <v>200</v>
      </c>
      <c r="I53" s="16">
        <v>200</v>
      </c>
      <c r="J53" s="37">
        <v>200</v>
      </c>
    </row>
    <row r="54" spans="1:10" ht="22.5" customHeight="1">
      <c r="A54" s="114" t="s">
        <v>61</v>
      </c>
      <c r="B54" s="116" t="s">
        <v>53</v>
      </c>
      <c r="C54" s="112">
        <v>702.5</v>
      </c>
      <c r="D54" s="112">
        <v>702.5</v>
      </c>
      <c r="E54" s="112">
        <v>0</v>
      </c>
      <c r="F54" s="15" t="s">
        <v>57</v>
      </c>
      <c r="G54" s="16" t="s">
        <v>8</v>
      </c>
      <c r="H54" s="16">
        <v>190</v>
      </c>
      <c r="I54" s="16">
        <v>190</v>
      </c>
      <c r="J54" s="37">
        <v>190</v>
      </c>
    </row>
    <row r="55" spans="1:10" ht="31.5" customHeight="1">
      <c r="A55" s="115"/>
      <c r="B55" s="117"/>
      <c r="C55" s="113"/>
      <c r="D55" s="113"/>
      <c r="E55" s="113"/>
      <c r="F55" s="15" t="s">
        <v>58</v>
      </c>
      <c r="G55" s="16" t="s">
        <v>8</v>
      </c>
      <c r="H55" s="16">
        <v>4</v>
      </c>
      <c r="I55" s="16">
        <v>4</v>
      </c>
      <c r="J55" s="37">
        <v>4</v>
      </c>
    </row>
    <row r="56" spans="1:10" ht="15.75" customHeight="1" thickBot="1">
      <c r="A56" s="6"/>
      <c r="B56" s="19" t="s">
        <v>75</v>
      </c>
      <c r="C56" s="20">
        <f>SUM(C50:C55)</f>
        <v>1734.5</v>
      </c>
      <c r="D56" s="20">
        <f>SUM(D50:D55)</f>
        <v>1734.5</v>
      </c>
      <c r="E56" s="20">
        <v>0</v>
      </c>
      <c r="F56" s="8"/>
      <c r="G56" s="7"/>
      <c r="H56" s="7"/>
      <c r="I56" s="7"/>
      <c r="J56" s="9"/>
    </row>
    <row r="57" spans="1:10" ht="29.25" customHeight="1">
      <c r="A57" s="5"/>
      <c r="B57" s="109" t="s">
        <v>120</v>
      </c>
      <c r="C57" s="110"/>
      <c r="D57" s="110"/>
      <c r="E57" s="110"/>
      <c r="F57" s="110"/>
      <c r="G57" s="110"/>
      <c r="H57" s="110"/>
      <c r="I57" s="110"/>
      <c r="J57" s="111"/>
    </row>
    <row r="58" spans="1:10" ht="50.25" customHeight="1">
      <c r="A58" s="33" t="s">
        <v>62</v>
      </c>
      <c r="B58" s="13" t="s">
        <v>132</v>
      </c>
      <c r="C58" s="66">
        <f>D58+E58</f>
        <v>34474.6</v>
      </c>
      <c r="D58" s="66">
        <v>16380.8</v>
      </c>
      <c r="E58" s="66">
        <v>18093.8</v>
      </c>
      <c r="F58" s="15" t="s">
        <v>87</v>
      </c>
      <c r="G58" s="16" t="s">
        <v>19</v>
      </c>
      <c r="H58" s="56">
        <v>6232.8</v>
      </c>
      <c r="I58" s="75">
        <v>16944</v>
      </c>
      <c r="J58" s="43"/>
    </row>
    <row r="59" spans="1:10" ht="36.75" customHeight="1">
      <c r="A59" s="33" t="s">
        <v>111</v>
      </c>
      <c r="B59" s="13" t="s">
        <v>112</v>
      </c>
      <c r="C59" s="57"/>
      <c r="D59" s="57"/>
      <c r="E59" s="57"/>
      <c r="F59" s="15"/>
      <c r="G59" s="16"/>
      <c r="H59" s="56"/>
      <c r="I59" s="16"/>
      <c r="J59" s="43"/>
    </row>
    <row r="60" spans="1:10" ht="38.25" customHeight="1">
      <c r="A60" s="40" t="s">
        <v>113</v>
      </c>
      <c r="B60" s="50" t="s">
        <v>115</v>
      </c>
      <c r="C60" s="56">
        <v>175.3</v>
      </c>
      <c r="D60" s="56">
        <v>175.3</v>
      </c>
      <c r="E60" s="56">
        <v>0</v>
      </c>
      <c r="F60" s="15" t="s">
        <v>95</v>
      </c>
      <c r="G60" s="16" t="s">
        <v>19</v>
      </c>
      <c r="H60" s="16">
        <v>150</v>
      </c>
      <c r="I60" s="16">
        <v>150</v>
      </c>
      <c r="J60" s="37">
        <v>150</v>
      </c>
    </row>
    <row r="61" spans="1:10" ht="24.75" customHeight="1">
      <c r="A61" s="61" t="s">
        <v>114</v>
      </c>
      <c r="B61" s="60" t="s">
        <v>116</v>
      </c>
      <c r="C61" s="62">
        <v>310.4</v>
      </c>
      <c r="D61" s="62">
        <v>310.4</v>
      </c>
      <c r="E61" s="65">
        <v>0</v>
      </c>
      <c r="F61" s="15" t="s">
        <v>93</v>
      </c>
      <c r="G61" s="16" t="s">
        <v>8</v>
      </c>
      <c r="H61" s="16">
        <v>12</v>
      </c>
      <c r="I61" s="16">
        <v>12</v>
      </c>
      <c r="J61" s="37">
        <v>12</v>
      </c>
    </row>
    <row r="62" spans="1:10" ht="39.75" customHeight="1" thickBot="1">
      <c r="A62" s="71"/>
      <c r="B62" s="72" t="s">
        <v>74</v>
      </c>
      <c r="C62" s="69">
        <f>C61+C60+C58</f>
        <v>34960.299999999996</v>
      </c>
      <c r="D62" s="69">
        <f>D61+D60+D58</f>
        <v>16866.5</v>
      </c>
      <c r="E62" s="69">
        <f>E61+E60+E58</f>
        <v>18093.8</v>
      </c>
      <c r="F62" s="70"/>
      <c r="G62" s="73"/>
      <c r="H62" s="73"/>
      <c r="I62" s="73"/>
      <c r="J62" s="74"/>
    </row>
    <row r="63" spans="1:10" ht="27" customHeight="1" thickBot="1">
      <c r="A63" s="29"/>
      <c r="B63" s="32" t="s">
        <v>14</v>
      </c>
      <c r="C63" s="55">
        <f>C62+C56+C48+C36+C31+C23+C18</f>
        <v>149379.19999999998</v>
      </c>
      <c r="D63" s="55">
        <f>D62+D56+D48+D36+D31+D23+D18</f>
        <v>131285.4</v>
      </c>
      <c r="E63" s="55">
        <f>E62+E56+E48+E36+E31+E23+E18</f>
        <v>18093.8</v>
      </c>
      <c r="F63" s="30"/>
      <c r="G63" s="30"/>
      <c r="H63" s="30"/>
      <c r="I63" s="30"/>
      <c r="J63" s="31"/>
    </row>
    <row r="64" ht="27.75" customHeight="1">
      <c r="A64" s="1"/>
    </row>
    <row r="65" ht="24.75" customHeight="1">
      <c r="A65" s="3" t="s">
        <v>12</v>
      </c>
    </row>
    <row r="66" spans="1:10" ht="24" customHeight="1">
      <c r="A66" s="4" t="s">
        <v>123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ht="18" customHeight="1">
      <c r="A67" s="4" t="s">
        <v>124</v>
      </c>
      <c r="B67" s="4"/>
      <c r="C67" s="4"/>
      <c r="D67" s="4"/>
      <c r="E67" s="4"/>
      <c r="F67" s="4"/>
      <c r="G67" s="4"/>
      <c r="H67" s="4" t="s">
        <v>125</v>
      </c>
      <c r="I67" s="4"/>
      <c r="J67" s="2"/>
    </row>
    <row r="68" ht="41.25" customHeight="1"/>
    <row r="69" ht="25.5" customHeight="1"/>
    <row r="70" ht="29.25" customHeight="1"/>
    <row r="71" ht="38.25" customHeight="1"/>
    <row r="72" ht="17.25" customHeight="1"/>
    <row r="73" ht="19.5" customHeight="1"/>
  </sheetData>
  <sheetProtection/>
  <mergeCells count="53">
    <mergeCell ref="G7:G10"/>
    <mergeCell ref="H7:J7"/>
    <mergeCell ref="H8:H10"/>
    <mergeCell ref="I8:I10"/>
    <mergeCell ref="J8:J10"/>
    <mergeCell ref="F1:I1"/>
    <mergeCell ref="F2:I2"/>
    <mergeCell ref="A4:J4"/>
    <mergeCell ref="A5:J5"/>
    <mergeCell ref="A7:A10"/>
    <mergeCell ref="B7:B10"/>
    <mergeCell ref="C7:E8"/>
    <mergeCell ref="F7:F10"/>
    <mergeCell ref="C9:C10"/>
    <mergeCell ref="D9:D10"/>
    <mergeCell ref="E9:E10"/>
    <mergeCell ref="B24:J24"/>
    <mergeCell ref="B32:J32"/>
    <mergeCell ref="B12:J12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B19:J19"/>
    <mergeCell ref="B37:J37"/>
    <mergeCell ref="A42:A44"/>
    <mergeCell ref="B42:B44"/>
    <mergeCell ref="C42:C44"/>
    <mergeCell ref="D42:D44"/>
    <mergeCell ref="E42:E44"/>
    <mergeCell ref="D52:D53"/>
    <mergeCell ref="B49:J49"/>
    <mergeCell ref="A50:A51"/>
    <mergeCell ref="B50:B51"/>
    <mergeCell ref="C50:C51"/>
    <mergeCell ref="D50:D51"/>
    <mergeCell ref="E50:E51"/>
    <mergeCell ref="B57:J57"/>
    <mergeCell ref="E52:E53"/>
    <mergeCell ref="A54:A55"/>
    <mergeCell ref="B54:B55"/>
    <mergeCell ref="C54:C55"/>
    <mergeCell ref="D54:D55"/>
    <mergeCell ref="E54:E55"/>
    <mergeCell ref="A52:A53"/>
    <mergeCell ref="B52:B53"/>
    <mergeCell ref="C52:C5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workbookViewId="0" topLeftCell="A73">
      <selection activeCell="N6" sqref="N6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0.140625" style="0" customWidth="1"/>
    <col min="4" max="4" width="10.00390625" style="0" customWidth="1"/>
    <col min="5" max="5" width="12.140625" style="0" customWidth="1"/>
    <col min="6" max="6" width="10.140625" style="0" customWidth="1"/>
    <col min="7" max="7" width="22.28125" style="0" customWidth="1"/>
    <col min="8" max="8" width="8.140625" style="0" customWidth="1"/>
    <col min="9" max="9" width="8.57421875" style="0" customWidth="1"/>
    <col min="10" max="10" width="8.421875" style="0" customWidth="1"/>
  </cols>
  <sheetData>
    <row r="1" spans="7:11" ht="12.75">
      <c r="G1" s="168" t="s">
        <v>153</v>
      </c>
      <c r="H1" s="169"/>
      <c r="I1" s="169"/>
      <c r="J1" s="169"/>
      <c r="K1" s="169"/>
    </row>
    <row r="2" spans="7:11" ht="12.75">
      <c r="G2" s="168" t="s">
        <v>141</v>
      </c>
      <c r="H2" s="169"/>
      <c r="I2" s="169"/>
      <c r="J2" s="169"/>
      <c r="K2" s="169"/>
    </row>
    <row r="3" spans="7:11" ht="12.75">
      <c r="G3" s="168" t="s">
        <v>154</v>
      </c>
      <c r="H3" s="169"/>
      <c r="I3" s="169"/>
      <c r="J3" s="169"/>
      <c r="K3" s="169"/>
    </row>
    <row r="4" ht="7.5" customHeight="1"/>
    <row r="5" spans="7:10" s="79" customFormat="1" ht="15.75">
      <c r="G5" s="164" t="s">
        <v>134</v>
      </c>
      <c r="H5" s="165"/>
      <c r="I5" s="165"/>
      <c r="J5" s="165"/>
    </row>
    <row r="6" spans="7:10" s="79" customFormat="1" ht="15.75">
      <c r="G6" s="164" t="s">
        <v>135</v>
      </c>
      <c r="H6" s="165"/>
      <c r="I6" s="165"/>
      <c r="J6" s="165"/>
    </row>
    <row r="7" spans="7:10" s="79" customFormat="1" ht="5.25" customHeight="1">
      <c r="G7" s="171"/>
      <c r="H7" s="171"/>
      <c r="I7" s="171"/>
      <c r="J7" s="171"/>
    </row>
    <row r="8" spans="7:10" s="79" customFormat="1" ht="15" hidden="1">
      <c r="G8" s="82"/>
      <c r="H8" s="81"/>
      <c r="I8" s="81"/>
      <c r="J8" s="81"/>
    </row>
    <row r="9" spans="1:11" s="2" customFormat="1" ht="18.75">
      <c r="A9" s="170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1:11" ht="15" customHeight="1">
      <c r="A10" s="172" t="s">
        <v>72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</row>
    <row r="11" spans="1:11" ht="7.5" customHeight="1" thickBo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27" customHeight="1">
      <c r="A12" s="150" t="s">
        <v>7</v>
      </c>
      <c r="B12" s="132" t="s">
        <v>3</v>
      </c>
      <c r="C12" s="135" t="s">
        <v>127</v>
      </c>
      <c r="D12" s="136"/>
      <c r="E12" s="136"/>
      <c r="F12" s="137"/>
      <c r="G12" s="132" t="s">
        <v>4</v>
      </c>
      <c r="H12" s="132" t="s">
        <v>5</v>
      </c>
      <c r="I12" s="142" t="s">
        <v>6</v>
      </c>
      <c r="J12" s="142"/>
      <c r="K12" s="143"/>
    </row>
    <row r="13" spans="1:11" ht="1.5" customHeight="1">
      <c r="A13" s="151"/>
      <c r="B13" s="133"/>
      <c r="C13" s="138"/>
      <c r="D13" s="139"/>
      <c r="E13" s="139"/>
      <c r="F13" s="140"/>
      <c r="G13" s="133"/>
      <c r="H13" s="133"/>
      <c r="I13" s="141" t="s">
        <v>1</v>
      </c>
      <c r="J13" s="141" t="s">
        <v>2</v>
      </c>
      <c r="K13" s="144" t="s">
        <v>17</v>
      </c>
    </row>
    <row r="14" spans="1:11" ht="19.5" customHeight="1">
      <c r="A14" s="151"/>
      <c r="B14" s="133"/>
      <c r="C14" s="141" t="s">
        <v>129</v>
      </c>
      <c r="D14" s="141" t="s">
        <v>128</v>
      </c>
      <c r="E14" s="141" t="s">
        <v>139</v>
      </c>
      <c r="F14" s="141" t="s">
        <v>131</v>
      </c>
      <c r="G14" s="133"/>
      <c r="H14" s="133"/>
      <c r="I14" s="133"/>
      <c r="J14" s="133"/>
      <c r="K14" s="145"/>
    </row>
    <row r="15" spans="1:11" ht="24.75" customHeight="1">
      <c r="A15" s="152"/>
      <c r="B15" s="134"/>
      <c r="C15" s="134"/>
      <c r="D15" s="134"/>
      <c r="E15" s="134"/>
      <c r="F15" s="134"/>
      <c r="G15" s="134"/>
      <c r="H15" s="134"/>
      <c r="I15" s="134"/>
      <c r="J15" s="134"/>
      <c r="K15" s="146"/>
    </row>
    <row r="16" spans="1:11" ht="13.5" thickBot="1">
      <c r="A16" s="11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94">
        <v>10</v>
      </c>
      <c r="K16" s="93">
        <v>11</v>
      </c>
    </row>
    <row r="17" spans="1:11" ht="15" customHeight="1">
      <c r="A17" s="5"/>
      <c r="B17" s="126" t="s">
        <v>69</v>
      </c>
      <c r="C17" s="127"/>
      <c r="D17" s="127"/>
      <c r="E17" s="127"/>
      <c r="F17" s="127"/>
      <c r="G17" s="127"/>
      <c r="H17" s="127"/>
      <c r="I17" s="127"/>
      <c r="J17" s="127"/>
      <c r="K17" s="128"/>
    </row>
    <row r="18" spans="1:11" ht="53.25" customHeight="1">
      <c r="A18" s="33" t="s">
        <v>10</v>
      </c>
      <c r="B18" s="52" t="s">
        <v>107</v>
      </c>
      <c r="C18" s="16">
        <v>1234.5</v>
      </c>
      <c r="D18" s="16">
        <v>1234.5</v>
      </c>
      <c r="E18" s="14">
        <v>0</v>
      </c>
      <c r="F18" s="14">
        <v>0</v>
      </c>
      <c r="G18" s="15" t="s">
        <v>100</v>
      </c>
      <c r="H18" s="16" t="s">
        <v>8</v>
      </c>
      <c r="I18" s="16">
        <v>2</v>
      </c>
      <c r="J18" s="16">
        <v>2</v>
      </c>
      <c r="K18" s="37">
        <v>3</v>
      </c>
    </row>
    <row r="19" spans="1:11" ht="21.75" customHeight="1">
      <c r="A19" s="129" t="s">
        <v>11</v>
      </c>
      <c r="B19" s="116" t="s">
        <v>101</v>
      </c>
      <c r="C19" s="118">
        <v>707</v>
      </c>
      <c r="D19" s="118">
        <v>707</v>
      </c>
      <c r="E19" s="118">
        <v>0</v>
      </c>
      <c r="F19" s="118">
        <v>0</v>
      </c>
      <c r="G19" s="15" t="s">
        <v>84</v>
      </c>
      <c r="H19" s="16" t="s">
        <v>9</v>
      </c>
      <c r="I19" s="16">
        <v>540</v>
      </c>
      <c r="J19" s="16">
        <v>250</v>
      </c>
      <c r="K19" s="37">
        <v>320</v>
      </c>
    </row>
    <row r="20" spans="1:11" ht="45.75" customHeight="1">
      <c r="A20" s="130"/>
      <c r="B20" s="123"/>
      <c r="C20" s="125"/>
      <c r="D20" s="125"/>
      <c r="E20" s="119"/>
      <c r="F20" s="119"/>
      <c r="G20" s="35" t="s">
        <v>85</v>
      </c>
      <c r="H20" s="38" t="s">
        <v>8</v>
      </c>
      <c r="I20" s="38">
        <v>4</v>
      </c>
      <c r="J20" s="38">
        <v>3</v>
      </c>
      <c r="K20" s="39">
        <v>3</v>
      </c>
    </row>
    <row r="21" spans="1:11" ht="32.25" customHeight="1">
      <c r="A21" s="129" t="s">
        <v>97</v>
      </c>
      <c r="B21" s="116" t="s">
        <v>103</v>
      </c>
      <c r="C21" s="118">
        <v>126.2</v>
      </c>
      <c r="D21" s="118">
        <v>126.2</v>
      </c>
      <c r="E21" s="118">
        <v>0</v>
      </c>
      <c r="F21" s="118">
        <v>0</v>
      </c>
      <c r="G21" s="35" t="s">
        <v>98</v>
      </c>
      <c r="H21" s="16" t="s">
        <v>9</v>
      </c>
      <c r="I21" s="38">
        <v>64</v>
      </c>
      <c r="J21" s="38"/>
      <c r="K21" s="39"/>
    </row>
    <row r="22" spans="1:11" ht="37.5" customHeight="1">
      <c r="A22" s="131"/>
      <c r="B22" s="117"/>
      <c r="C22" s="119"/>
      <c r="D22" s="119"/>
      <c r="E22" s="119"/>
      <c r="F22" s="119"/>
      <c r="G22" s="35" t="s">
        <v>99</v>
      </c>
      <c r="H22" s="16" t="s">
        <v>9</v>
      </c>
      <c r="I22" s="38">
        <v>52</v>
      </c>
      <c r="J22" s="38"/>
      <c r="K22" s="39">
        <v>128</v>
      </c>
    </row>
    <row r="23" spans="1:11" ht="56.25" customHeight="1">
      <c r="A23" s="89" t="s">
        <v>136</v>
      </c>
      <c r="B23" s="90" t="s">
        <v>137</v>
      </c>
      <c r="C23" s="91">
        <v>520</v>
      </c>
      <c r="D23" s="91">
        <v>520</v>
      </c>
      <c r="E23" s="91">
        <v>0</v>
      </c>
      <c r="F23" s="91">
        <v>0</v>
      </c>
      <c r="G23" s="35" t="s">
        <v>138</v>
      </c>
      <c r="H23" s="38" t="s">
        <v>8</v>
      </c>
      <c r="I23" s="38"/>
      <c r="J23" s="38"/>
      <c r="K23" s="39">
        <v>2</v>
      </c>
    </row>
    <row r="24" spans="1:11" ht="15.75" customHeight="1" thickBot="1">
      <c r="A24" s="6"/>
      <c r="B24" s="19" t="s">
        <v>80</v>
      </c>
      <c r="C24" s="92">
        <f>SUM(C18:C23)</f>
        <v>2587.7</v>
      </c>
      <c r="D24" s="92">
        <f>SUM(D18:D23)</f>
        <v>2587.7</v>
      </c>
      <c r="E24" s="92">
        <f>SUM(E18:E23)+E57</f>
        <v>0</v>
      </c>
      <c r="F24" s="20">
        <f>SUM(F18:F22)</f>
        <v>0</v>
      </c>
      <c r="G24" s="8"/>
      <c r="H24" s="7"/>
      <c r="I24" s="7"/>
      <c r="J24" s="7"/>
      <c r="K24" s="9"/>
    </row>
    <row r="25" spans="1:11" ht="15.75" customHeight="1">
      <c r="A25" s="10"/>
      <c r="B25" s="120" t="s">
        <v>82</v>
      </c>
      <c r="C25" s="121"/>
      <c r="D25" s="121"/>
      <c r="E25" s="121"/>
      <c r="F25" s="121"/>
      <c r="G25" s="121"/>
      <c r="H25" s="121"/>
      <c r="I25" s="110"/>
      <c r="J25" s="110"/>
      <c r="K25" s="111"/>
    </row>
    <row r="26" spans="1:11" ht="40.5" customHeight="1">
      <c r="A26" s="40" t="s">
        <v>13</v>
      </c>
      <c r="B26" s="17" t="s">
        <v>96</v>
      </c>
      <c r="C26" s="98">
        <v>84</v>
      </c>
      <c r="D26" s="98">
        <v>84</v>
      </c>
      <c r="E26" s="14">
        <v>0</v>
      </c>
      <c r="F26" s="98">
        <v>0</v>
      </c>
      <c r="G26" s="15" t="s">
        <v>16</v>
      </c>
      <c r="H26" s="16" t="s">
        <v>8</v>
      </c>
      <c r="I26" s="16">
        <v>14</v>
      </c>
      <c r="J26" s="17"/>
      <c r="K26" s="37">
        <v>0</v>
      </c>
    </row>
    <row r="27" spans="1:11" ht="63.75" customHeight="1">
      <c r="A27" s="40" t="s">
        <v>88</v>
      </c>
      <c r="B27" s="50" t="s">
        <v>108</v>
      </c>
      <c r="C27" s="56">
        <v>795.8</v>
      </c>
      <c r="D27" s="56">
        <v>795.8</v>
      </c>
      <c r="E27" s="56">
        <v>0</v>
      </c>
      <c r="F27" s="56">
        <v>0</v>
      </c>
      <c r="G27" s="15" t="s">
        <v>16</v>
      </c>
      <c r="H27" s="16" t="s">
        <v>8</v>
      </c>
      <c r="I27" s="16"/>
      <c r="J27" s="16">
        <v>184</v>
      </c>
      <c r="K27" s="43"/>
    </row>
    <row r="28" spans="1:11" ht="55.5" customHeight="1">
      <c r="A28" s="49" t="s">
        <v>89</v>
      </c>
      <c r="B28" s="50" t="s">
        <v>90</v>
      </c>
      <c r="C28" s="51">
        <v>125.7</v>
      </c>
      <c r="D28" s="51">
        <v>125.7</v>
      </c>
      <c r="E28" s="68">
        <v>0</v>
      </c>
      <c r="F28" s="68">
        <v>0</v>
      </c>
      <c r="G28" s="15" t="s">
        <v>16</v>
      </c>
      <c r="H28" s="16" t="s">
        <v>8</v>
      </c>
      <c r="I28" s="16">
        <v>2</v>
      </c>
      <c r="J28" s="16"/>
      <c r="K28" s="37">
        <v>1</v>
      </c>
    </row>
    <row r="29" spans="1:11" ht="27" customHeight="1">
      <c r="A29" s="153" t="s">
        <v>149</v>
      </c>
      <c r="B29" s="153" t="s">
        <v>152</v>
      </c>
      <c r="C29" s="153">
        <v>20.4</v>
      </c>
      <c r="D29" s="153">
        <v>20.4</v>
      </c>
      <c r="E29" s="154">
        <v>0</v>
      </c>
      <c r="F29" s="154">
        <v>0</v>
      </c>
      <c r="G29" s="15" t="s">
        <v>151</v>
      </c>
      <c r="H29" s="16" t="s">
        <v>8</v>
      </c>
      <c r="I29" s="16"/>
      <c r="J29" s="16"/>
      <c r="K29" s="16">
        <v>1</v>
      </c>
    </row>
    <row r="30" spans="1:11" ht="27" customHeight="1">
      <c r="A30" s="153"/>
      <c r="B30" s="153"/>
      <c r="C30" s="153"/>
      <c r="D30" s="153"/>
      <c r="E30" s="154"/>
      <c r="F30" s="154"/>
      <c r="G30" s="15" t="s">
        <v>150</v>
      </c>
      <c r="H30" s="16" t="s">
        <v>8</v>
      </c>
      <c r="I30" s="16"/>
      <c r="J30" s="16"/>
      <c r="K30" s="16">
        <v>2</v>
      </c>
    </row>
    <row r="31" spans="1:11" ht="15.75" customHeight="1" thickBot="1">
      <c r="A31" s="18"/>
      <c r="B31" s="21" t="s">
        <v>79</v>
      </c>
      <c r="C31" s="22">
        <f>SUM(C26:C28)+C29</f>
        <v>1025.9</v>
      </c>
      <c r="D31" s="22">
        <f>SUM(D26:D28)+D29</f>
        <v>1025.9</v>
      </c>
      <c r="E31" s="22">
        <v>0</v>
      </c>
      <c r="F31" s="22">
        <f>SUM(F26:F28)</f>
        <v>0</v>
      </c>
      <c r="G31" s="23"/>
      <c r="H31" s="24"/>
      <c r="I31" s="24"/>
      <c r="J31" s="24"/>
      <c r="K31" s="25"/>
    </row>
    <row r="32" spans="1:11" ht="15.75" customHeight="1">
      <c r="A32" s="5"/>
      <c r="B32" s="109" t="s">
        <v>81</v>
      </c>
      <c r="C32" s="110"/>
      <c r="D32" s="110"/>
      <c r="E32" s="110"/>
      <c r="F32" s="110"/>
      <c r="G32" s="110"/>
      <c r="H32" s="110"/>
      <c r="I32" s="110"/>
      <c r="J32" s="110"/>
      <c r="K32" s="111"/>
    </row>
    <row r="33" spans="1:11" ht="51" customHeight="1">
      <c r="A33" s="42" t="s">
        <v>15</v>
      </c>
      <c r="B33" s="17" t="s">
        <v>109</v>
      </c>
      <c r="C33" s="14">
        <v>42527.1</v>
      </c>
      <c r="D33" s="14">
        <v>42527.1</v>
      </c>
      <c r="E33" s="14">
        <v>0</v>
      </c>
      <c r="F33" s="14">
        <v>0</v>
      </c>
      <c r="G33" s="15" t="s">
        <v>20</v>
      </c>
      <c r="H33" s="16" t="s">
        <v>19</v>
      </c>
      <c r="I33" s="16">
        <v>186155</v>
      </c>
      <c r="J33" s="16">
        <v>187329.1</v>
      </c>
      <c r="K33" s="37">
        <v>187329.1</v>
      </c>
    </row>
    <row r="34" spans="1:11" ht="49.5" customHeight="1">
      <c r="A34" s="42" t="s">
        <v>24</v>
      </c>
      <c r="B34" s="17" t="s">
        <v>110</v>
      </c>
      <c r="C34" s="14">
        <v>6847</v>
      </c>
      <c r="D34" s="14">
        <v>6847</v>
      </c>
      <c r="E34" s="14">
        <v>0</v>
      </c>
      <c r="F34" s="14">
        <v>0</v>
      </c>
      <c r="G34" s="15" t="s">
        <v>21</v>
      </c>
      <c r="H34" s="16" t="s">
        <v>19</v>
      </c>
      <c r="I34" s="16">
        <v>108962</v>
      </c>
      <c r="J34" s="16">
        <v>187329.1</v>
      </c>
      <c r="K34" s="37">
        <v>187329.1</v>
      </c>
    </row>
    <row r="35" spans="1:11" ht="45.75" customHeight="1">
      <c r="A35" s="42" t="s">
        <v>25</v>
      </c>
      <c r="B35" s="17" t="s">
        <v>63</v>
      </c>
      <c r="C35" s="14">
        <v>12157.4</v>
      </c>
      <c r="D35" s="14">
        <v>12157.4</v>
      </c>
      <c r="E35" s="14">
        <v>0</v>
      </c>
      <c r="F35" s="14">
        <v>0</v>
      </c>
      <c r="G35" s="15" t="s">
        <v>44</v>
      </c>
      <c r="H35" s="16" t="s">
        <v>19</v>
      </c>
      <c r="I35" s="16">
        <v>35895</v>
      </c>
      <c r="J35" s="16">
        <v>35895</v>
      </c>
      <c r="K35" s="37">
        <v>35895</v>
      </c>
    </row>
    <row r="36" spans="1:11" ht="63.75" customHeight="1">
      <c r="A36" s="42" t="s">
        <v>26</v>
      </c>
      <c r="B36" s="17" t="s">
        <v>102</v>
      </c>
      <c r="C36" s="14">
        <v>104</v>
      </c>
      <c r="D36" s="14">
        <v>104</v>
      </c>
      <c r="E36" s="14">
        <v>0</v>
      </c>
      <c r="F36" s="14">
        <v>0</v>
      </c>
      <c r="G36" s="15" t="s">
        <v>16</v>
      </c>
      <c r="H36" s="16" t="s">
        <v>8</v>
      </c>
      <c r="I36" s="16">
        <v>115</v>
      </c>
      <c r="J36" s="16">
        <v>115</v>
      </c>
      <c r="K36" s="37">
        <v>246</v>
      </c>
    </row>
    <row r="37" spans="1:11" ht="54.75" customHeight="1">
      <c r="A37" s="42" t="s">
        <v>27</v>
      </c>
      <c r="B37" s="17" t="s">
        <v>126</v>
      </c>
      <c r="C37" s="14">
        <v>5330.5</v>
      </c>
      <c r="D37" s="14">
        <v>5330.5</v>
      </c>
      <c r="E37" s="14">
        <v>0</v>
      </c>
      <c r="F37" s="14">
        <v>0</v>
      </c>
      <c r="G37" s="15" t="s">
        <v>22</v>
      </c>
      <c r="H37" s="16" t="s">
        <v>19</v>
      </c>
      <c r="I37" s="16">
        <v>1538.5</v>
      </c>
      <c r="J37" s="16">
        <v>1538.5</v>
      </c>
      <c r="K37" s="37">
        <v>1538.5</v>
      </c>
    </row>
    <row r="38" spans="1:11" ht="32.25" customHeight="1">
      <c r="A38" s="42" t="s">
        <v>68</v>
      </c>
      <c r="B38" s="17" t="s">
        <v>18</v>
      </c>
      <c r="C38" s="14">
        <v>1629.4</v>
      </c>
      <c r="D38" s="14">
        <v>1629.4</v>
      </c>
      <c r="E38" s="14">
        <v>0</v>
      </c>
      <c r="F38" s="14">
        <v>0</v>
      </c>
      <c r="G38" s="15" t="s">
        <v>23</v>
      </c>
      <c r="H38" s="16" t="s">
        <v>9</v>
      </c>
      <c r="I38" s="16">
        <v>892.6</v>
      </c>
      <c r="J38" s="16">
        <v>892.6</v>
      </c>
      <c r="K38" s="37">
        <v>892.6</v>
      </c>
    </row>
    <row r="39" spans="1:11" ht="15.75" customHeight="1" thickBot="1">
      <c r="A39" s="18"/>
      <c r="B39" s="21" t="s">
        <v>78</v>
      </c>
      <c r="C39" s="22">
        <f>SUM(C33:C38)</f>
        <v>68595.4</v>
      </c>
      <c r="D39" s="22">
        <f>SUM(D33:D38)</f>
        <v>68595.4</v>
      </c>
      <c r="E39" s="22">
        <f>SUM(E33:E38)</f>
        <v>0</v>
      </c>
      <c r="F39" s="22">
        <f>SUM(F33:F38)</f>
        <v>0</v>
      </c>
      <c r="G39" s="23"/>
      <c r="H39" s="24"/>
      <c r="I39" s="24"/>
      <c r="J39" s="24"/>
      <c r="K39" s="25"/>
    </row>
    <row r="40" spans="1:11" ht="15.75" customHeight="1">
      <c r="A40" s="5"/>
      <c r="B40" s="109" t="s">
        <v>70</v>
      </c>
      <c r="C40" s="110"/>
      <c r="D40" s="110"/>
      <c r="E40" s="110"/>
      <c r="F40" s="110"/>
      <c r="G40" s="110"/>
      <c r="H40" s="110"/>
      <c r="I40" s="110"/>
      <c r="J40" s="110"/>
      <c r="K40" s="111"/>
    </row>
    <row r="41" spans="1:11" ht="36" customHeight="1">
      <c r="A41" s="33" t="s">
        <v>30</v>
      </c>
      <c r="B41" s="53" t="s">
        <v>28</v>
      </c>
      <c r="C41" s="36">
        <v>3590.7</v>
      </c>
      <c r="D41" s="36">
        <v>3590.7</v>
      </c>
      <c r="E41" s="36">
        <v>0</v>
      </c>
      <c r="F41" s="36">
        <v>0</v>
      </c>
      <c r="G41" s="15" t="s">
        <v>73</v>
      </c>
      <c r="H41" s="16" t="s">
        <v>19</v>
      </c>
      <c r="I41" s="36">
        <v>42652</v>
      </c>
      <c r="J41" s="36">
        <v>42652</v>
      </c>
      <c r="K41" s="44">
        <v>42652</v>
      </c>
    </row>
    <row r="42" spans="1:11" ht="32.25" customHeight="1">
      <c r="A42" s="33" t="s">
        <v>31</v>
      </c>
      <c r="B42" s="53" t="s">
        <v>130</v>
      </c>
      <c r="C42" s="36">
        <v>915.1</v>
      </c>
      <c r="D42" s="36">
        <v>915.1</v>
      </c>
      <c r="E42" s="36">
        <v>0</v>
      </c>
      <c r="F42" s="36">
        <v>0</v>
      </c>
      <c r="G42" s="15" t="s">
        <v>86</v>
      </c>
      <c r="H42" s="16" t="s">
        <v>33</v>
      </c>
      <c r="I42" s="36">
        <v>500</v>
      </c>
      <c r="J42" s="36">
        <v>500</v>
      </c>
      <c r="K42" s="44">
        <v>500</v>
      </c>
    </row>
    <row r="43" spans="1:11" ht="31.5" customHeight="1">
      <c r="A43" s="77" t="s">
        <v>32</v>
      </c>
      <c r="B43" s="84" t="s">
        <v>29</v>
      </c>
      <c r="C43" s="76">
        <v>1349.9</v>
      </c>
      <c r="D43" s="76">
        <v>1349.9</v>
      </c>
      <c r="E43" s="76">
        <v>0</v>
      </c>
      <c r="F43" s="76">
        <v>0</v>
      </c>
      <c r="G43" s="35" t="s">
        <v>35</v>
      </c>
      <c r="H43" s="38" t="s">
        <v>34</v>
      </c>
      <c r="I43" s="76">
        <v>364</v>
      </c>
      <c r="J43" s="76">
        <v>364</v>
      </c>
      <c r="K43" s="85">
        <v>364</v>
      </c>
    </row>
    <row r="44" spans="1:11" ht="15.75" customHeight="1" thickBot="1">
      <c r="A44" s="6"/>
      <c r="B44" s="19" t="s">
        <v>77</v>
      </c>
      <c r="C44" s="26">
        <f>SUM(C41:C43)</f>
        <v>5855.700000000001</v>
      </c>
      <c r="D44" s="26">
        <f>SUM(C41:C43)</f>
        <v>5855.700000000001</v>
      </c>
      <c r="E44" s="26">
        <f>SUM(E41:E43)</f>
        <v>0</v>
      </c>
      <c r="F44" s="26">
        <f>SUM(F41:F43)</f>
        <v>0</v>
      </c>
      <c r="G44" s="8"/>
      <c r="H44" s="7"/>
      <c r="I44" s="27"/>
      <c r="J44" s="27"/>
      <c r="K44" s="28"/>
    </row>
    <row r="45" spans="1:11" ht="15.75" customHeight="1">
      <c r="A45" s="5"/>
      <c r="B45" s="166" t="s">
        <v>71</v>
      </c>
      <c r="C45" s="166"/>
      <c r="D45" s="166"/>
      <c r="E45" s="166"/>
      <c r="F45" s="166"/>
      <c r="G45" s="166"/>
      <c r="H45" s="166"/>
      <c r="I45" s="166"/>
      <c r="J45" s="166"/>
      <c r="K45" s="167"/>
    </row>
    <row r="46" spans="1:11" ht="26.25" customHeight="1">
      <c r="A46" s="78" t="s">
        <v>36</v>
      </c>
      <c r="B46" s="86" t="s">
        <v>64</v>
      </c>
      <c r="C46" s="65">
        <v>2323.8</v>
      </c>
      <c r="D46" s="65">
        <v>2323.8</v>
      </c>
      <c r="E46" s="65">
        <v>0</v>
      </c>
      <c r="F46" s="65">
        <v>0</v>
      </c>
      <c r="G46" s="83" t="s">
        <v>45</v>
      </c>
      <c r="H46" s="62" t="s">
        <v>19</v>
      </c>
      <c r="I46" s="62">
        <v>142864</v>
      </c>
      <c r="J46" s="87">
        <v>145325</v>
      </c>
      <c r="K46" s="88">
        <v>145325</v>
      </c>
    </row>
    <row r="47" spans="1:11" ht="36.75" customHeight="1">
      <c r="A47" s="40" t="s">
        <v>37</v>
      </c>
      <c r="B47" s="17" t="s">
        <v>65</v>
      </c>
      <c r="C47" s="14">
        <v>15415.7</v>
      </c>
      <c r="D47" s="14">
        <v>15415.7</v>
      </c>
      <c r="E47" s="14">
        <v>0</v>
      </c>
      <c r="F47" s="14">
        <v>0</v>
      </c>
      <c r="G47" s="15" t="s">
        <v>46</v>
      </c>
      <c r="H47" s="16" t="s">
        <v>19</v>
      </c>
      <c r="I47" s="16">
        <v>744984</v>
      </c>
      <c r="J47" s="58">
        <v>747445</v>
      </c>
      <c r="K47" s="59">
        <v>747445</v>
      </c>
    </row>
    <row r="48" spans="1:11" ht="42" customHeight="1">
      <c r="A48" s="40" t="s">
        <v>38</v>
      </c>
      <c r="B48" s="17" t="s">
        <v>122</v>
      </c>
      <c r="C48" s="14">
        <v>4533</v>
      </c>
      <c r="D48" s="14">
        <v>4533</v>
      </c>
      <c r="E48" s="14">
        <v>0</v>
      </c>
      <c r="F48" s="14">
        <v>0</v>
      </c>
      <c r="G48" s="15" t="s">
        <v>47</v>
      </c>
      <c r="H48" s="16" t="s">
        <v>34</v>
      </c>
      <c r="I48" s="16">
        <v>2800</v>
      </c>
      <c r="J48" s="16">
        <v>2800</v>
      </c>
      <c r="K48" s="37">
        <v>2800</v>
      </c>
    </row>
    <row r="49" spans="1:11" ht="52.5" customHeight="1">
      <c r="A49" s="40" t="s">
        <v>39</v>
      </c>
      <c r="B49" s="17" t="s">
        <v>67</v>
      </c>
      <c r="C49" s="14">
        <v>808.1</v>
      </c>
      <c r="D49" s="14">
        <v>808.1</v>
      </c>
      <c r="E49" s="14">
        <v>0</v>
      </c>
      <c r="F49" s="14">
        <v>0</v>
      </c>
      <c r="G49" s="15" t="s">
        <v>48</v>
      </c>
      <c r="H49" s="16" t="s">
        <v>8</v>
      </c>
      <c r="I49" s="16">
        <v>170</v>
      </c>
      <c r="J49" s="16">
        <v>75</v>
      </c>
      <c r="K49" s="37"/>
    </row>
    <row r="50" spans="1:11" ht="36" customHeight="1">
      <c r="A50" s="122" t="s">
        <v>40</v>
      </c>
      <c r="B50" s="116" t="s">
        <v>117</v>
      </c>
      <c r="C50" s="124">
        <v>2282.7</v>
      </c>
      <c r="D50" s="124">
        <v>2282.7</v>
      </c>
      <c r="E50" s="118">
        <v>0</v>
      </c>
      <c r="F50" s="118">
        <v>0</v>
      </c>
      <c r="G50" s="67" t="s">
        <v>106</v>
      </c>
      <c r="H50" s="16" t="s">
        <v>104</v>
      </c>
      <c r="I50" s="16"/>
      <c r="J50" s="16">
        <v>120</v>
      </c>
      <c r="K50" s="37">
        <v>120</v>
      </c>
    </row>
    <row r="51" spans="1:11" ht="38.25" customHeight="1">
      <c r="A51" s="122"/>
      <c r="B51" s="123"/>
      <c r="C51" s="124"/>
      <c r="D51" s="124"/>
      <c r="E51" s="125"/>
      <c r="F51" s="125"/>
      <c r="G51" s="63" t="s">
        <v>118</v>
      </c>
      <c r="H51" s="16" t="s">
        <v>9</v>
      </c>
      <c r="I51" s="16"/>
      <c r="J51" s="16">
        <v>80</v>
      </c>
      <c r="K51" s="37">
        <v>80</v>
      </c>
    </row>
    <row r="52" spans="1:11" ht="35.25" customHeight="1">
      <c r="A52" s="122"/>
      <c r="B52" s="117"/>
      <c r="C52" s="124"/>
      <c r="D52" s="124"/>
      <c r="E52" s="119"/>
      <c r="F52" s="119"/>
      <c r="G52" s="67" t="s">
        <v>105</v>
      </c>
      <c r="H52" s="16" t="s">
        <v>9</v>
      </c>
      <c r="I52" s="16">
        <v>4554.7</v>
      </c>
      <c r="J52" s="16">
        <v>5094.7</v>
      </c>
      <c r="K52" s="37">
        <v>5094.7</v>
      </c>
    </row>
    <row r="53" spans="1:11" ht="41.25" customHeight="1">
      <c r="A53" s="40" t="s">
        <v>41</v>
      </c>
      <c r="B53" s="17" t="s">
        <v>121</v>
      </c>
      <c r="C53" s="14">
        <v>938.6</v>
      </c>
      <c r="D53" s="14">
        <v>938.6</v>
      </c>
      <c r="E53" s="14">
        <v>0</v>
      </c>
      <c r="F53" s="14">
        <v>0</v>
      </c>
      <c r="G53" s="15" t="s">
        <v>49</v>
      </c>
      <c r="H53" s="16" t="s">
        <v>34</v>
      </c>
      <c r="I53" s="16">
        <v>324</v>
      </c>
      <c r="J53" s="16">
        <v>324</v>
      </c>
      <c r="K53" s="37">
        <v>324</v>
      </c>
    </row>
    <row r="54" spans="1:11" ht="27" customHeight="1">
      <c r="A54" s="47" t="s">
        <v>42</v>
      </c>
      <c r="B54" s="54" t="s">
        <v>66</v>
      </c>
      <c r="C54" s="48">
        <v>225.5</v>
      </c>
      <c r="D54" s="48">
        <v>225.5</v>
      </c>
      <c r="E54" s="14">
        <v>0</v>
      </c>
      <c r="F54" s="14">
        <v>0</v>
      </c>
      <c r="G54" s="35" t="s">
        <v>50</v>
      </c>
      <c r="H54" s="38" t="s">
        <v>43</v>
      </c>
      <c r="I54" s="38">
        <v>58.6</v>
      </c>
      <c r="J54" s="38">
        <v>58.6</v>
      </c>
      <c r="K54" s="108">
        <v>0</v>
      </c>
    </row>
    <row r="55" spans="1:11" ht="40.5" customHeight="1">
      <c r="A55" s="157" t="s">
        <v>92</v>
      </c>
      <c r="B55" s="155" t="s">
        <v>91</v>
      </c>
      <c r="C55" s="118">
        <v>365.1</v>
      </c>
      <c r="D55" s="118">
        <v>365.1</v>
      </c>
      <c r="E55" s="118">
        <v>0</v>
      </c>
      <c r="F55" s="118">
        <v>0</v>
      </c>
      <c r="G55" s="35" t="s">
        <v>147</v>
      </c>
      <c r="H55" s="38" t="s">
        <v>8</v>
      </c>
      <c r="I55" s="38">
        <v>1</v>
      </c>
      <c r="J55" s="38"/>
      <c r="K55" s="39"/>
    </row>
    <row r="56" spans="1:11" ht="55.5" customHeight="1">
      <c r="A56" s="157"/>
      <c r="B56" s="156"/>
      <c r="C56" s="119"/>
      <c r="D56" s="119"/>
      <c r="E56" s="119"/>
      <c r="F56" s="119"/>
      <c r="G56" s="35" t="s">
        <v>146</v>
      </c>
      <c r="H56" s="38" t="s">
        <v>8</v>
      </c>
      <c r="I56" s="38"/>
      <c r="J56" s="38"/>
      <c r="K56" s="39">
        <v>1</v>
      </c>
    </row>
    <row r="57" spans="1:11" ht="28.5" customHeight="1">
      <c r="A57" s="16" t="s">
        <v>145</v>
      </c>
      <c r="B57" s="13" t="s">
        <v>143</v>
      </c>
      <c r="C57" s="14">
        <v>90.8</v>
      </c>
      <c r="D57" s="14">
        <v>90.8</v>
      </c>
      <c r="E57" s="14"/>
      <c r="F57" s="14"/>
      <c r="G57" s="35" t="s">
        <v>144</v>
      </c>
      <c r="H57" s="38" t="s">
        <v>8</v>
      </c>
      <c r="I57" s="38"/>
      <c r="J57" s="38"/>
      <c r="K57" s="39">
        <v>1</v>
      </c>
    </row>
    <row r="58" spans="1:11" ht="15.75" customHeight="1" thickBot="1">
      <c r="A58" s="6"/>
      <c r="B58" s="19" t="s">
        <v>76</v>
      </c>
      <c r="C58" s="20">
        <f>SUM(C46:C55)+C57</f>
        <v>26983.299999999996</v>
      </c>
      <c r="D58" s="20">
        <f>SUM(D46:D55)+D57</f>
        <v>26983.299999999996</v>
      </c>
      <c r="E58" s="20">
        <f>SUM(E46:E55)+E57</f>
        <v>0</v>
      </c>
      <c r="F58" s="20">
        <f>SUM(F46:F55)+F57</f>
        <v>0</v>
      </c>
      <c r="G58" s="8"/>
      <c r="H58" s="7"/>
      <c r="I58" s="7"/>
      <c r="J58" s="7"/>
      <c r="K58" s="9"/>
    </row>
    <row r="59" spans="1:11" ht="15.75" customHeight="1">
      <c r="A59" s="5"/>
      <c r="B59" s="109" t="s">
        <v>83</v>
      </c>
      <c r="C59" s="110"/>
      <c r="D59" s="110"/>
      <c r="E59" s="110"/>
      <c r="F59" s="110"/>
      <c r="G59" s="110"/>
      <c r="H59" s="110"/>
      <c r="I59" s="110"/>
      <c r="J59" s="110"/>
      <c r="K59" s="111"/>
    </row>
    <row r="60" spans="1:11" ht="36.75" customHeight="1">
      <c r="A60" s="114" t="s">
        <v>59</v>
      </c>
      <c r="B60" s="116" t="s">
        <v>51</v>
      </c>
      <c r="C60" s="112">
        <v>503.9</v>
      </c>
      <c r="D60" s="112">
        <v>503.9</v>
      </c>
      <c r="E60" s="112">
        <v>0</v>
      </c>
      <c r="F60" s="112">
        <v>0</v>
      </c>
      <c r="G60" s="34" t="s">
        <v>54</v>
      </c>
      <c r="H60" s="16" t="s">
        <v>19</v>
      </c>
      <c r="I60" s="16">
        <v>2108</v>
      </c>
      <c r="J60" s="16">
        <v>2108</v>
      </c>
      <c r="K60" s="37">
        <v>7473</v>
      </c>
    </row>
    <row r="61" spans="1:11" ht="27" customHeight="1">
      <c r="A61" s="115"/>
      <c r="B61" s="117"/>
      <c r="C61" s="113"/>
      <c r="D61" s="113"/>
      <c r="E61" s="113"/>
      <c r="F61" s="113"/>
      <c r="G61" s="15" t="s">
        <v>55</v>
      </c>
      <c r="H61" s="16" t="s">
        <v>8</v>
      </c>
      <c r="I61" s="16">
        <v>200</v>
      </c>
      <c r="J61" s="16">
        <v>200</v>
      </c>
      <c r="K61" s="37">
        <v>200</v>
      </c>
    </row>
    <row r="62" spans="1:11" ht="24.75" customHeight="1">
      <c r="A62" s="158" t="s">
        <v>60</v>
      </c>
      <c r="B62" s="163" t="s">
        <v>52</v>
      </c>
      <c r="C62" s="162">
        <v>558.9</v>
      </c>
      <c r="D62" s="162">
        <v>558.9</v>
      </c>
      <c r="E62" s="162">
        <v>0</v>
      </c>
      <c r="F62" s="162">
        <v>0</v>
      </c>
      <c r="G62" s="15" t="s">
        <v>56</v>
      </c>
      <c r="H62" s="16" t="s">
        <v>19</v>
      </c>
      <c r="I62" s="16">
        <v>1500</v>
      </c>
      <c r="J62" s="16">
        <v>1500</v>
      </c>
      <c r="K62" s="37">
        <v>1500</v>
      </c>
    </row>
    <row r="63" spans="1:11" ht="27.75" customHeight="1">
      <c r="A63" s="158"/>
      <c r="B63" s="163"/>
      <c r="C63" s="162"/>
      <c r="D63" s="162"/>
      <c r="E63" s="162"/>
      <c r="F63" s="162"/>
      <c r="G63" s="15" t="s">
        <v>55</v>
      </c>
      <c r="H63" s="16" t="s">
        <v>8</v>
      </c>
      <c r="I63" s="102">
        <v>200</v>
      </c>
      <c r="J63" s="102">
        <v>200</v>
      </c>
      <c r="K63" s="103">
        <v>350</v>
      </c>
    </row>
    <row r="64" spans="1:11" ht="22.5" customHeight="1">
      <c r="A64" s="114" t="s">
        <v>61</v>
      </c>
      <c r="B64" s="155" t="s">
        <v>53</v>
      </c>
      <c r="C64" s="112">
        <v>1087.1</v>
      </c>
      <c r="D64" s="112">
        <v>1087.1</v>
      </c>
      <c r="E64" s="112">
        <v>0</v>
      </c>
      <c r="F64" s="112">
        <v>0</v>
      </c>
      <c r="G64" s="15" t="s">
        <v>57</v>
      </c>
      <c r="H64" s="16" t="s">
        <v>8</v>
      </c>
      <c r="I64" s="102">
        <v>190</v>
      </c>
      <c r="J64" s="102">
        <v>80</v>
      </c>
      <c r="K64" s="103">
        <v>20</v>
      </c>
    </row>
    <row r="65" spans="1:11" ht="14.25" customHeight="1">
      <c r="A65" s="161"/>
      <c r="B65" s="160"/>
      <c r="C65" s="159"/>
      <c r="D65" s="159"/>
      <c r="E65" s="159"/>
      <c r="F65" s="159"/>
      <c r="G65" s="15" t="s">
        <v>58</v>
      </c>
      <c r="H65" s="16" t="s">
        <v>8</v>
      </c>
      <c r="I65" s="102">
        <v>4</v>
      </c>
      <c r="J65" s="102">
        <v>4</v>
      </c>
      <c r="K65" s="103">
        <v>3</v>
      </c>
    </row>
    <row r="66" spans="1:11" ht="23.25" customHeight="1">
      <c r="A66" s="115"/>
      <c r="B66" s="156"/>
      <c r="C66" s="113"/>
      <c r="D66" s="113"/>
      <c r="E66" s="113"/>
      <c r="F66" s="113"/>
      <c r="G66" s="15" t="s">
        <v>140</v>
      </c>
      <c r="H66" s="16" t="s">
        <v>8</v>
      </c>
      <c r="I66" s="102"/>
      <c r="J66" s="102">
        <v>560</v>
      </c>
      <c r="K66" s="103">
        <v>310</v>
      </c>
    </row>
    <row r="67" spans="1:11" ht="17.25" customHeight="1" thickBot="1">
      <c r="A67" s="18"/>
      <c r="B67" s="21" t="s">
        <v>75</v>
      </c>
      <c r="C67" s="22">
        <f>SUM(C60:C65)</f>
        <v>2149.8999999999996</v>
      </c>
      <c r="D67" s="22">
        <f>SUM(D60:D65)</f>
        <v>2149.8999999999996</v>
      </c>
      <c r="E67" s="22">
        <v>0</v>
      </c>
      <c r="F67" s="22">
        <v>0</v>
      </c>
      <c r="G67" s="23"/>
      <c r="H67" s="24"/>
      <c r="I67" s="24"/>
      <c r="J67" s="24"/>
      <c r="K67" s="25"/>
    </row>
    <row r="68" spans="1:11" ht="30" customHeight="1">
      <c r="A68" s="5"/>
      <c r="B68" s="109" t="s">
        <v>120</v>
      </c>
      <c r="C68" s="110"/>
      <c r="D68" s="110"/>
      <c r="E68" s="110"/>
      <c r="F68" s="110"/>
      <c r="G68" s="110"/>
      <c r="H68" s="110"/>
      <c r="I68" s="110"/>
      <c r="J68" s="110"/>
      <c r="K68" s="111"/>
    </row>
    <row r="69" spans="1:11" ht="36.75" customHeight="1">
      <c r="A69" s="33" t="s">
        <v>62</v>
      </c>
      <c r="B69" s="13" t="s">
        <v>132</v>
      </c>
      <c r="C69" s="104">
        <f>D69+E69+F69</f>
        <v>76705.421</v>
      </c>
      <c r="D69" s="66">
        <v>45408.1</v>
      </c>
      <c r="E69" s="66">
        <v>950</v>
      </c>
      <c r="F69" s="104">
        <v>30347.321</v>
      </c>
      <c r="G69" s="15" t="s">
        <v>87</v>
      </c>
      <c r="H69" s="16" t="s">
        <v>19</v>
      </c>
      <c r="I69" s="56">
        <v>6232.8</v>
      </c>
      <c r="J69" s="75">
        <v>16944</v>
      </c>
      <c r="K69" s="103">
        <v>37759.4</v>
      </c>
    </row>
    <row r="70" spans="1:11" ht="38.25" customHeight="1">
      <c r="A70" s="33" t="s">
        <v>111</v>
      </c>
      <c r="B70" s="13" t="s">
        <v>112</v>
      </c>
      <c r="C70" s="57" t="s">
        <v>142</v>
      </c>
      <c r="D70" s="57"/>
      <c r="E70" s="57"/>
      <c r="F70" s="57"/>
      <c r="G70" s="15"/>
      <c r="H70" s="16"/>
      <c r="I70" s="56"/>
      <c r="J70" s="16"/>
      <c r="K70" s="43"/>
    </row>
    <row r="71" spans="1:11" ht="28.5" customHeight="1">
      <c r="A71" s="40" t="s">
        <v>113</v>
      </c>
      <c r="B71" s="50" t="s">
        <v>115</v>
      </c>
      <c r="C71" s="56">
        <v>175.3</v>
      </c>
      <c r="D71" s="56">
        <v>175.3</v>
      </c>
      <c r="E71" s="56">
        <v>0</v>
      </c>
      <c r="F71" s="56">
        <v>0</v>
      </c>
      <c r="G71" s="15" t="s">
        <v>95</v>
      </c>
      <c r="H71" s="16" t="s">
        <v>19</v>
      </c>
      <c r="I71" s="16">
        <v>150</v>
      </c>
      <c r="J71" s="16">
        <v>150</v>
      </c>
      <c r="K71" s="37">
        <v>150</v>
      </c>
    </row>
    <row r="72" spans="1:11" ht="39.75" customHeight="1">
      <c r="A72" s="61" t="s">
        <v>114</v>
      </c>
      <c r="B72" s="60" t="s">
        <v>116</v>
      </c>
      <c r="C72" s="99">
        <v>301.2</v>
      </c>
      <c r="D72" s="99">
        <v>301.2</v>
      </c>
      <c r="E72" s="65">
        <v>0</v>
      </c>
      <c r="F72" s="65">
        <v>0</v>
      </c>
      <c r="G72" s="15" t="s">
        <v>93</v>
      </c>
      <c r="H72" s="16" t="s">
        <v>8</v>
      </c>
      <c r="I72" s="16">
        <v>12</v>
      </c>
      <c r="J72" s="16">
        <v>12</v>
      </c>
      <c r="K72" s="37">
        <v>12</v>
      </c>
    </row>
    <row r="73" spans="1:11" ht="19.5" customHeight="1" thickBot="1">
      <c r="A73" s="71"/>
      <c r="B73" s="72" t="s">
        <v>74</v>
      </c>
      <c r="C73" s="105">
        <f>C72+C71+C69</f>
        <v>77181.921</v>
      </c>
      <c r="D73" s="69">
        <f>D72+D71+D69</f>
        <v>45884.6</v>
      </c>
      <c r="E73" s="69">
        <v>950</v>
      </c>
      <c r="F73" s="105">
        <f>F72+F71+F69</f>
        <v>30347.321</v>
      </c>
      <c r="G73" s="70"/>
      <c r="H73" s="73"/>
      <c r="I73" s="73"/>
      <c r="J73" s="73"/>
      <c r="K73" s="74"/>
    </row>
    <row r="74" spans="1:11" ht="17.25" customHeight="1" thickBot="1">
      <c r="A74" s="29"/>
      <c r="B74" s="32" t="s">
        <v>14</v>
      </c>
      <c r="C74" s="106">
        <f>C73+C67+C58+C44+C39+C31+C24</f>
        <v>184379.82099999997</v>
      </c>
      <c r="D74" s="100">
        <f>D73+D67+D58+D44+D39+D31+D24</f>
        <v>153082.49999999997</v>
      </c>
      <c r="E74" s="101">
        <v>950</v>
      </c>
      <c r="F74" s="107">
        <f>F73+F67+F58+F44+F39+F31+F24</f>
        <v>30347.321</v>
      </c>
      <c r="G74" s="30"/>
      <c r="H74" s="30"/>
      <c r="I74" s="30"/>
      <c r="J74" s="30"/>
      <c r="K74" s="31"/>
    </row>
    <row r="75" ht="10.5" customHeight="1">
      <c r="A75" s="1"/>
    </row>
    <row r="76" spans="1:10" ht="24" customHeight="1">
      <c r="A76" s="95" t="s">
        <v>12</v>
      </c>
      <c r="B76" s="96"/>
      <c r="C76" s="96"/>
      <c r="D76" s="96"/>
      <c r="E76" s="96"/>
      <c r="F76" s="96"/>
      <c r="G76" s="96"/>
      <c r="H76" s="96"/>
      <c r="I76" s="96"/>
      <c r="J76" s="96"/>
    </row>
    <row r="77" spans="1:11" ht="18" customHeight="1">
      <c r="A77" s="97" t="s">
        <v>123</v>
      </c>
      <c r="B77" s="96"/>
      <c r="C77" s="96"/>
      <c r="D77" s="96"/>
      <c r="E77" s="96"/>
      <c r="F77" s="96"/>
      <c r="G77" s="96"/>
      <c r="H77" s="96"/>
      <c r="I77" s="96"/>
      <c r="J77" s="96"/>
      <c r="K77" s="2"/>
    </row>
    <row r="78" spans="1:11" ht="18" customHeight="1">
      <c r="A78" s="97" t="s">
        <v>148</v>
      </c>
      <c r="B78" s="97"/>
      <c r="C78" s="97"/>
      <c r="D78" s="97"/>
      <c r="E78" s="97"/>
      <c r="F78" s="97"/>
      <c r="G78" s="97"/>
      <c r="H78" s="97"/>
      <c r="I78" s="97" t="s">
        <v>125</v>
      </c>
      <c r="J78" s="97"/>
      <c r="K78" s="2"/>
    </row>
    <row r="79" ht="25.5" customHeight="1"/>
    <row r="80" ht="29.25" customHeight="1"/>
    <row r="81" ht="38.25" customHeight="1"/>
    <row r="82" ht="17.25" customHeight="1"/>
    <row r="83" ht="19.5" customHeight="1"/>
  </sheetData>
  <sheetProtection/>
  <mergeCells count="76">
    <mergeCell ref="G1:K1"/>
    <mergeCell ref="G2:K2"/>
    <mergeCell ref="G3:K3"/>
    <mergeCell ref="C14:C15"/>
    <mergeCell ref="K13:K15"/>
    <mergeCell ref="I12:K12"/>
    <mergeCell ref="A9:K9"/>
    <mergeCell ref="G7:J7"/>
    <mergeCell ref="A10:K10"/>
    <mergeCell ref="D14:D15"/>
    <mergeCell ref="J13:J15"/>
    <mergeCell ref="A12:A15"/>
    <mergeCell ref="B59:K59"/>
    <mergeCell ref="B25:K25"/>
    <mergeCell ref="C62:C63"/>
    <mergeCell ref="B50:B52"/>
    <mergeCell ref="E62:E63"/>
    <mergeCell ref="C50:C52"/>
    <mergeCell ref="B45:K45"/>
    <mergeCell ref="A21:A22"/>
    <mergeCell ref="G5:J5"/>
    <mergeCell ref="G6:J6"/>
    <mergeCell ref="B12:B15"/>
    <mergeCell ref="F50:F52"/>
    <mergeCell ref="E21:E22"/>
    <mergeCell ref="E50:E52"/>
    <mergeCell ref="H12:H15"/>
    <mergeCell ref="D21:D22"/>
    <mergeCell ref="B17:K17"/>
    <mergeCell ref="F19:F20"/>
    <mergeCell ref="B68:K68"/>
    <mergeCell ref="B62:B63"/>
    <mergeCell ref="C21:C22"/>
    <mergeCell ref="B19:B20"/>
    <mergeCell ref="C19:C20"/>
    <mergeCell ref="D50:D52"/>
    <mergeCell ref="B21:B22"/>
    <mergeCell ref="D60:D61"/>
    <mergeCell ref="F60:F61"/>
    <mergeCell ref="F62:F63"/>
    <mergeCell ref="B40:K40"/>
    <mergeCell ref="B32:K32"/>
    <mergeCell ref="A19:A20"/>
    <mergeCell ref="A50:A52"/>
    <mergeCell ref="E60:E61"/>
    <mergeCell ref="B60:B61"/>
    <mergeCell ref="A60:A61"/>
    <mergeCell ref="F55:F56"/>
    <mergeCell ref="E55:E56"/>
    <mergeCell ref="D55:D56"/>
    <mergeCell ref="D64:D66"/>
    <mergeCell ref="D62:D63"/>
    <mergeCell ref="I13:I15"/>
    <mergeCell ref="F14:F15"/>
    <mergeCell ref="G12:G15"/>
    <mergeCell ref="C12:F13"/>
    <mergeCell ref="F21:F22"/>
    <mergeCell ref="E19:E20"/>
    <mergeCell ref="D19:D20"/>
    <mergeCell ref="E14:E15"/>
    <mergeCell ref="C55:C56"/>
    <mergeCell ref="B55:B56"/>
    <mergeCell ref="A55:A56"/>
    <mergeCell ref="A62:A63"/>
    <mergeCell ref="E64:E66"/>
    <mergeCell ref="F64:F66"/>
    <mergeCell ref="B64:B66"/>
    <mergeCell ref="A64:A66"/>
    <mergeCell ref="C60:C61"/>
    <mergeCell ref="C64:C66"/>
    <mergeCell ref="A29:A30"/>
    <mergeCell ref="B29:B30"/>
    <mergeCell ref="C29:C30"/>
    <mergeCell ref="D29:D30"/>
    <mergeCell ref="E29:E30"/>
    <mergeCell ref="F29:F30"/>
  </mergeCells>
  <printOptions horizontalCentered="1"/>
  <pageMargins left="0.88" right="0.5905511811023623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2013-12-10T11:57:33Z</cp:lastPrinted>
  <dcterms:created xsi:type="dcterms:W3CDTF">1996-10-08T23:32:33Z</dcterms:created>
  <dcterms:modified xsi:type="dcterms:W3CDTF">2013-12-17T12:15:15Z</dcterms:modified>
  <cp:category/>
  <cp:version/>
  <cp:contentType/>
  <cp:contentStatus/>
</cp:coreProperties>
</file>